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date1904="1" autoCompressPictures="0"/>
  <mc:AlternateContent xmlns:mc="http://schemas.openxmlformats.org/markup-compatibility/2006">
    <mc:Choice Requires="x15">
      <x15ac:absPath xmlns:x15ac="http://schemas.microsoft.com/office/spreadsheetml/2010/11/ac" url="/Users/ronwho/Sites/sotc/site/ohana/download/"/>
    </mc:Choice>
  </mc:AlternateContent>
  <xr:revisionPtr revIDLastSave="0" documentId="13_ncr:1_{765E171F-5D00-CE45-814A-B4DB185DDD58}" xr6:coauthVersionLast="45" xr6:coauthVersionMax="45" xr10:uidLastSave="{00000000-0000-0000-0000-000000000000}"/>
  <bookViews>
    <workbookView showHorizontalScroll="0" xWindow="-38080" yWindow="24360" windowWidth="18460" windowHeight="20000" tabRatio="794" xr2:uid="{00000000-000D-0000-FFFF-FFFF00000000}"/>
  </bookViews>
  <sheets>
    <sheet name="お申込み" sheetId="6" r:id="rId1"/>
    <sheet name="集合写真" sheetId="1" r:id="rId2"/>
    <sheet name="スナップ" sheetId="2" r:id="rId3"/>
    <sheet name="写真集計" sheetId="3" r:id="rId4"/>
    <sheet name="DVD" sheetId="4" r:id="rId5"/>
    <sheet name="金額確認" sheetId="5" r:id="rId6"/>
    <sheet name="master" sheetId="9" state="hidden" r:id="rId7"/>
  </sheets>
  <definedNames>
    <definedName name="furikomi">金額確認!$C$23:$E$30</definedName>
    <definedName name="siharai">金額確認!$C$23:$E$34</definedName>
    <definedName name="team">master!$B$2:$C$32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5" i="1" l="1"/>
  <c r="E9" i="3" s="1"/>
  <c r="H16" i="4" l="1"/>
  <c r="H15" i="4" l="1"/>
  <c r="E24" i="6"/>
  <c r="K21" i="5"/>
  <c r="D25" i="1"/>
  <c r="E7" i="3" s="1"/>
  <c r="H7" i="3" s="1"/>
  <c r="E25" i="1"/>
  <c r="E8" i="3" s="1"/>
  <c r="H8" i="3" s="1"/>
  <c r="G25" i="1"/>
  <c r="H9" i="2"/>
  <c r="E11" i="3" s="1"/>
  <c r="H11" i="3" s="1"/>
  <c r="I9" i="2"/>
  <c r="E12" i="3" s="1"/>
  <c r="H12" i="3" s="1"/>
  <c r="J9" i="2"/>
  <c r="E13" i="3" s="1"/>
  <c r="H13" i="3" s="1"/>
  <c r="E18" i="6"/>
  <c r="H9" i="3" l="1"/>
  <c r="E10" i="3"/>
  <c r="H10" i="3" s="1"/>
  <c r="H17" i="4"/>
  <c r="J6" i="5" s="1"/>
  <c r="H14" i="3"/>
  <c r="J5" i="5" s="1"/>
  <c r="J7" i="5" l="1"/>
  <c r="J8" i="5" s="1"/>
  <c r="J9" i="5" s="1"/>
  <c r="J11" i="5" l="1"/>
  <c r="J10" i="5"/>
  <c r="J12" i="5" l="1"/>
</calcChain>
</file>

<file path=xl/sharedStrings.xml><?xml version="1.0" encoding="utf-8"?>
<sst xmlns="http://schemas.openxmlformats.org/spreadsheetml/2006/main" count="284" uniqueCount="159">
  <si>
    <t>※このページは確認のみで、入力欄はありません。</t>
    <rPh sb="7" eb="9">
      <t>カクニン</t>
    </rPh>
    <rPh sb="13" eb="16">
      <t>ニュウリョクラン</t>
    </rPh>
    <phoneticPr fontId="3"/>
  </si>
  <si>
    <t>※枚数等を修正するには［集合写真］［スナップ］各シートを訂正して下さい。</t>
    <rPh sb="1" eb="4">
      <t>マイスウトウ</t>
    </rPh>
    <rPh sb="5" eb="7">
      <t>シュウセイ</t>
    </rPh>
    <rPh sb="12" eb="16">
      <t>シュウゴウシャシン</t>
    </rPh>
    <rPh sb="23" eb="24">
      <t>カク</t>
    </rPh>
    <rPh sb="28" eb="30">
      <t>テイセイ</t>
    </rPh>
    <rPh sb="32" eb="33">
      <t>クダ</t>
    </rPh>
    <phoneticPr fontId="3"/>
  </si>
  <si>
    <t>【DVD指定】</t>
    <rPh sb="4" eb="6">
      <t>シテイ</t>
    </rPh>
    <phoneticPr fontId="3"/>
  </si>
  <si>
    <t>枚数</t>
    <rPh sb="0" eb="2">
      <t>マイスウ</t>
    </rPh>
    <phoneticPr fontId="3"/>
  </si>
  <si>
    <t>写真合計金額</t>
    <rPh sb="0" eb="6">
      <t>シャシンゴウケイキンガク</t>
    </rPh>
    <phoneticPr fontId="3"/>
  </si>
  <si>
    <t>【集合写真指定】</t>
    <rPh sb="1" eb="7">
      <t>シュウゴウシャシンシテイ</t>
    </rPh>
    <phoneticPr fontId="3"/>
  </si>
  <si>
    <t>お申込み後、目つむり等を確認・修正の上、イベントロゴフレーム（写真下部の飾り）を添えてお届けします。</t>
  </si>
  <si>
    <t>合計</t>
    <rPh sb="0" eb="2">
      <t>ゴウケイ</t>
    </rPh>
    <phoneticPr fontId="3"/>
  </si>
  <si>
    <t>※黄色い部分だけ入力が可能です。</t>
    <rPh sb="1" eb="3">
      <t>キ</t>
    </rPh>
    <rPh sb="4" eb="6">
      <t>ロイブブン</t>
    </rPh>
    <rPh sb="8" eb="10">
      <t>ニュウリョク</t>
    </rPh>
    <rPh sb="11" eb="13">
      <t>カノウ</t>
    </rPh>
    <phoneticPr fontId="3"/>
  </si>
  <si>
    <t>【スナップ写真指定】</t>
    <rPh sb="5" eb="9">
      <t>シュウゴウシャシンシテイ</t>
    </rPh>
    <phoneticPr fontId="3"/>
  </si>
  <si>
    <t>集合写真</t>
    <rPh sb="0" eb="4">
      <t>シュウゴウシャシン</t>
    </rPh>
    <phoneticPr fontId="3"/>
  </si>
  <si>
    <t>スナップ写真</t>
    <rPh sb="4" eb="6">
      <t>シャシン</t>
    </rPh>
    <phoneticPr fontId="3"/>
  </si>
  <si>
    <t>写真合計</t>
    <rPh sb="0" eb="4">
      <t>シャシンゴウケイ</t>
    </rPh>
    <phoneticPr fontId="3"/>
  </si>
  <si>
    <t>【写真集計確認】</t>
    <rPh sb="1" eb="3">
      <t>シュウゴウシャシンシテイ</t>
    </rPh>
    <rPh sb="3" eb="7">
      <t>シュウケイカクニン</t>
    </rPh>
    <phoneticPr fontId="3"/>
  </si>
  <si>
    <t>【お申込書の送信】</t>
    <rPh sb="2" eb="5">
      <t>モウシコミショ</t>
    </rPh>
    <rPh sb="6" eb="8">
      <t>ソウシン</t>
    </rPh>
    <phoneticPr fontId="3"/>
  </si>
  <si>
    <t>お申込みありがとうございました。</t>
    <rPh sb="1" eb="3">
      <t>モウシコ</t>
    </rPh>
    <phoneticPr fontId="3"/>
  </si>
  <si>
    <t>みずほ銀行</t>
  </si>
  <si>
    <t>普通</t>
  </si>
  <si>
    <t>ジャパンネット銀行</t>
  </si>
  <si>
    <r>
      <t>西荻窪支店</t>
    </r>
    <r>
      <rPr>
        <sz val="14"/>
        <rFont val="ＭＳ Ｐゴシック"/>
        <family val="3"/>
        <charset val="128"/>
      </rPr>
      <t>（245）</t>
    </r>
    <phoneticPr fontId="3"/>
  </si>
  <si>
    <r>
      <t>すずめ支店</t>
    </r>
    <r>
      <rPr>
        <sz val="14"/>
        <rFont val="ＭＳ Ｐゴシック"/>
        <family val="3"/>
        <charset val="128"/>
      </rPr>
      <t>（002）</t>
    </r>
    <phoneticPr fontId="3"/>
  </si>
  <si>
    <r>
      <t>口座名はいずれも</t>
    </r>
    <r>
      <rPr>
        <sz val="16"/>
        <color indexed="16"/>
        <rFont val="ＭＳ Ｐゴシック"/>
        <family val="3"/>
        <charset val="128"/>
      </rPr>
      <t>『創造システム有限会社』</t>
    </r>
    <r>
      <rPr>
        <sz val="14"/>
        <rFont val="ＭＳ Ｐゴシック"/>
        <family val="3"/>
        <charset val="128"/>
      </rPr>
      <t>です。</t>
    </r>
    <rPh sb="0" eb="3">
      <t>コウザメイ</t>
    </rPh>
    <rPh sb="9" eb="11">
      <t>ソウゾウ</t>
    </rPh>
    <rPh sb="15" eb="19">
      <t>ユウゲンガイシャ</t>
    </rPh>
    <phoneticPr fontId="3"/>
  </si>
  <si>
    <t>【商品発送先のご指定】</t>
    <rPh sb="1" eb="6">
      <t>ショウヒンハッソウサキ</t>
    </rPh>
    <rPh sb="8" eb="10">
      <t>シテイ</t>
    </rPh>
    <phoneticPr fontId="3"/>
  </si>
  <si>
    <t>郵便番号</t>
    <rPh sb="0" eb="4">
      <t>ユウビンバンゴウ</t>
    </rPh>
    <phoneticPr fontId="3"/>
  </si>
  <si>
    <t>住所</t>
    <rPh sb="0" eb="2">
      <t>ジュウショ</t>
    </rPh>
    <phoneticPr fontId="3"/>
  </si>
  <si>
    <t>電話番号</t>
    <rPh sb="0" eb="4">
      <t>デンワバンゴウ</t>
    </rPh>
    <phoneticPr fontId="3"/>
  </si>
  <si>
    <r>
      <t xml:space="preserve">EXCEL申込書ご利用割引 </t>
    </r>
    <r>
      <rPr>
        <sz val="10"/>
        <color indexed="10"/>
        <rFont val="ＭＳ Ｐゴシック"/>
        <family val="3"/>
        <charset val="128"/>
      </rPr>
      <t>※1</t>
    </r>
    <rPh sb="5" eb="8">
      <t>モウシコミショ</t>
    </rPh>
    <rPh sb="9" eb="11">
      <t>リヨウ</t>
    </rPh>
    <rPh sb="11" eb="13">
      <t>ワリビキ</t>
    </rPh>
    <phoneticPr fontId="3"/>
  </si>
  <si>
    <t>写真番号が正しくありません。</t>
    <rPh sb="0" eb="4">
      <t>シャシンバンゴウ</t>
    </rPh>
    <rPh sb="5" eb="6">
      <t>タダ</t>
    </rPh>
    <phoneticPr fontId="3"/>
  </si>
  <si>
    <t>お振込名義</t>
    <rPh sb="1" eb="3">
      <t>フリコミ</t>
    </rPh>
    <rPh sb="3" eb="5">
      <t>メイギ</t>
    </rPh>
    <phoneticPr fontId="3"/>
  </si>
  <si>
    <t>発送先宛名</t>
    <rPh sb="0" eb="5">
      <t>ハッソウアテナ</t>
    </rPh>
    <phoneticPr fontId="3"/>
  </si>
  <si>
    <t>※半角英数字で入力して下さい。</t>
    <rPh sb="1" eb="5">
      <t>ハンカクエイスウ</t>
    </rPh>
    <rPh sb="5" eb="6">
      <t>ジ</t>
    </rPh>
    <rPh sb="7" eb="9">
      <t>ニュウリョク</t>
    </rPh>
    <rPh sb="11" eb="12">
      <t>クダ</t>
    </rPh>
    <phoneticPr fontId="3"/>
  </si>
  <si>
    <t>オリジナル版</t>
    <rPh sb="5" eb="6">
      <t>バン</t>
    </rPh>
    <phoneticPr fontId="3"/>
  </si>
  <si>
    <t>※写真番号先頭が『G』から始まる集合写真は、スナップとしてお申込みになることはできません。</t>
    <phoneticPr fontId="3"/>
  </si>
  <si>
    <t>【最終金額確認】</t>
    <rPh sb="1" eb="5">
      <t>サイシュウキンガク</t>
    </rPh>
    <rPh sb="5" eb="7">
      <t>シュウケイカクニン</t>
    </rPh>
    <phoneticPr fontId="3"/>
  </si>
  <si>
    <t>〔銀行口座〕</t>
    <rPh sb="1" eb="5">
      <t>ギンコウコウザ</t>
    </rPh>
    <phoneticPr fontId="3"/>
  </si>
  <si>
    <t>口座番号：00180-4-427338</t>
    <phoneticPr fontId="3"/>
  </si>
  <si>
    <t>加入者名：創造システム有限会社</t>
    <phoneticPr fontId="3"/>
  </si>
  <si>
    <t>もう一度全てのシートの入力内容をご確認後、デスクトップなどわかりやすい場所にファイルを保存し、</t>
    <rPh sb="2" eb="4">
      <t>イチド</t>
    </rPh>
    <rPh sb="4" eb="5">
      <t>スベ</t>
    </rPh>
    <rPh sb="11" eb="15">
      <t>ニュウリョクナイヨウ</t>
    </rPh>
    <rPh sb="17" eb="20">
      <t>カクニンゴ</t>
    </rPh>
    <rPh sb="35" eb="37">
      <t>バショ</t>
    </rPh>
    <rPh sb="43" eb="45">
      <t>ホゾン</t>
    </rPh>
    <phoneticPr fontId="3"/>
  </si>
  <si>
    <t>普段お使いのメールソフトで下記アドレス宛にこのファイルを添付してお送りください。</t>
    <rPh sb="0" eb="2">
      <t>フダン</t>
    </rPh>
    <rPh sb="3" eb="4">
      <t>ツカ</t>
    </rPh>
    <rPh sb="13" eb="15">
      <t>カキ</t>
    </rPh>
    <rPh sb="19" eb="20">
      <t>アテ</t>
    </rPh>
    <rPh sb="28" eb="30">
      <t>テンプ</t>
    </rPh>
    <rPh sb="33" eb="34">
      <t>オク</t>
    </rPh>
    <phoneticPr fontId="3"/>
  </si>
  <si>
    <t>※半角で入力して下さい。</t>
    <rPh sb="1" eb="3">
      <t>ハンカクエイスウ</t>
    </rPh>
    <rPh sb="4" eb="6">
      <t>ニュウリョク</t>
    </rPh>
    <rPh sb="8" eb="9">
      <t>クダ</t>
    </rPh>
    <phoneticPr fontId="3"/>
  </si>
  <si>
    <t>≪収録内容≫</t>
    <rPh sb="1" eb="5">
      <t>シュウロクナイヨウ</t>
    </rPh>
    <phoneticPr fontId="3"/>
  </si>
  <si>
    <t>　『Tab』キーを押すと、入力可能場所にだけカーソル（太枠：最初はチームNo.の枠にあります）が移動します。</t>
    <rPh sb="9" eb="10">
      <t>オ</t>
    </rPh>
    <rPh sb="13" eb="19">
      <t>ニュウリョクカノウバショ</t>
    </rPh>
    <rPh sb="27" eb="29">
      <t>フトワク</t>
    </rPh>
    <rPh sb="30" eb="32">
      <t>サイショ</t>
    </rPh>
    <rPh sb="40" eb="41">
      <t>ワク</t>
    </rPh>
    <rPh sb="48" eb="50">
      <t>イドウ</t>
    </rPh>
    <phoneticPr fontId="3"/>
  </si>
  <si>
    <t>１０９４６５６</t>
  </si>
  <si>
    <t>１１１４４７４</t>
  </si>
  <si>
    <t>ゆうちょ</t>
    <phoneticPr fontId="3"/>
  </si>
  <si>
    <t>ジャパンネット</t>
    <phoneticPr fontId="3"/>
  </si>
  <si>
    <t>ご入金予定</t>
    <phoneticPr fontId="3"/>
  </si>
  <si>
    <t>↑</t>
    <phoneticPr fontId="3"/>
  </si>
  <si>
    <r>
      <rPr>
        <sz val="16"/>
        <color indexed="10"/>
        <rFont val="ＭＳ Ｐゴシック"/>
        <family val="3"/>
        <charset val="128"/>
      </rPr>
      <t>※</t>
    </r>
    <phoneticPr fontId="3"/>
  </si>
  <si>
    <t>ゆうちょ銀行</t>
    <phoneticPr fontId="3"/>
  </si>
  <si>
    <t>当座</t>
    <rPh sb="0" eb="2">
      <t>トウザ</t>
    </rPh>
    <phoneticPr fontId="3"/>
  </si>
  <si>
    <r>
      <t>〇一九店</t>
    </r>
    <r>
      <rPr>
        <sz val="14"/>
        <rFont val="ＭＳ Ｐゴシック"/>
        <family val="3"/>
        <charset val="128"/>
      </rPr>
      <t>（019）</t>
    </r>
    <rPh sb="0" eb="9">
      <t>ゼロイチキュウ</t>
    </rPh>
    <phoneticPr fontId="3"/>
  </si>
  <si>
    <t>０４２７３３８</t>
    <phoneticPr fontId="3"/>
  </si>
  <si>
    <t>ゆうちょ銀行窓口にて払込用紙をご記入の上お払込ください。</t>
    <phoneticPr fontId="3"/>
  </si>
  <si>
    <t>払込み機能付きのゆうちょ銀行ATM（現金自動預払機）からもお払込いただけます。</t>
  </si>
  <si>
    <t>イベント価格</t>
    <rPh sb="4" eb="6">
      <t>カカク</t>
    </rPh>
    <phoneticPr fontId="3"/>
  </si>
  <si>
    <t xml:space="preserve"> 消費税は『金額確認』シートで計算します。</t>
    <rPh sb="1" eb="4">
      <t>ショウヒゼイ</t>
    </rPh>
    <rPh sb="6" eb="10">
      <t>キンガクカクニン</t>
    </rPh>
    <rPh sb="15" eb="17">
      <t>ケイサン</t>
    </rPh>
    <phoneticPr fontId="3"/>
  </si>
  <si>
    <r>
      <rPr>
        <sz val="16"/>
        <color indexed="10"/>
        <rFont val="ＭＳ Ｐゴシック"/>
        <family val="3"/>
        <charset val="128"/>
      </rPr>
      <t>※</t>
    </r>
    <phoneticPr fontId="3"/>
  </si>
  <si>
    <r>
      <rPr>
        <sz val="16"/>
        <color indexed="10"/>
        <rFont val="ＭＳ Ｐゴシック"/>
        <family val="3"/>
        <charset val="128"/>
      </rPr>
      <t xml:space="preserve"> </t>
    </r>
    <r>
      <rPr>
        <sz val="16"/>
        <rFont val="ＭＳ Ｐゴシック"/>
        <family val="3"/>
        <charset val="128"/>
      </rPr>
      <t>イベント価格は税抜き本体価格を表示しています。</t>
    </r>
    <rPh sb="5" eb="7">
      <t>カカクハ</t>
    </rPh>
    <rPh sb="8" eb="10">
      <t>ゼイヌキホンタイカカクヲヒョウジシテイマス。</t>
    </rPh>
    <phoneticPr fontId="3"/>
  </si>
  <si>
    <t>イベント価格</t>
    <rPh sb="4" eb="6">
      <t>カカク</t>
    </rPh>
    <phoneticPr fontId="3"/>
  </si>
  <si>
    <r>
      <rPr>
        <sz val="14"/>
        <color indexed="10"/>
        <rFont val="ＭＳ Ｐゴシック"/>
        <family val="3"/>
        <charset val="128"/>
      </rPr>
      <t>※1</t>
    </r>
    <r>
      <rPr>
        <sz val="14"/>
        <rFont val="ＭＳ Ｐゴシック"/>
        <family val="3"/>
        <charset val="128"/>
      </rPr>
      <t>　基本一律5%OFF</t>
    </r>
    <rPh sb="3" eb="5">
      <t>キホン</t>
    </rPh>
    <rPh sb="5" eb="7">
      <t>イチリツ</t>
    </rPh>
    <phoneticPr fontId="3"/>
  </si>
  <si>
    <t>小計</t>
    <rPh sb="0" eb="2">
      <t>ショウケイ</t>
    </rPh>
    <phoneticPr fontId="3"/>
  </si>
  <si>
    <t>外税額</t>
    <rPh sb="0" eb="3">
      <t>ソトゼイガク</t>
    </rPh>
    <phoneticPr fontId="3"/>
  </si>
  <si>
    <t>商品合計金額</t>
    <rPh sb="0" eb="6">
      <t>ショウヒンゴウケイキンガク</t>
    </rPh>
    <phoneticPr fontId="3"/>
  </si>
  <si>
    <t>商品合計金額が3,000円未満の場合 送料500円</t>
    <phoneticPr fontId="3"/>
  </si>
  <si>
    <t>※</t>
  </si>
  <si>
    <r>
      <rPr>
        <sz val="16"/>
        <color rgb="FFFF0000"/>
        <rFont val="ＭＳ Ｐゴシック"/>
        <family val="3"/>
        <charset val="128"/>
      </rPr>
      <t>お支払合計金額</t>
    </r>
    <r>
      <rPr>
        <sz val="16"/>
        <rFont val="ＭＳ Ｐゴシック"/>
        <family val="3"/>
        <charset val="128"/>
      </rPr>
      <t>が表示されていますので</t>
    </r>
    <r>
      <rPr>
        <sz val="16"/>
        <color rgb="FFFF0000"/>
        <rFont val="ＭＳ Ｐゴシック"/>
        <family val="3"/>
        <charset val="128"/>
      </rPr>
      <t>必ずご確認ください。</t>
    </r>
    <rPh sb="1" eb="7">
      <t>シハライゴウケイキン</t>
    </rPh>
    <rPh sb="8" eb="10">
      <t>クガヒョウジ</t>
    </rPh>
    <rPh sb="18" eb="19">
      <t>カナラ</t>
    </rPh>
    <rPh sb="21" eb="23">
      <t>カクニン</t>
    </rPh>
    <phoneticPr fontId="3"/>
  </si>
  <si>
    <t>【代金お振込みの指定】</t>
    <rPh sb="1" eb="3">
      <t>ショウヒンダイキン</t>
    </rPh>
    <rPh sb="4" eb="5">
      <t>フ</t>
    </rPh>
    <rPh sb="5" eb="6">
      <t>コ</t>
    </rPh>
    <rPh sb="8" eb="10">
      <t>シテイ</t>
    </rPh>
    <phoneticPr fontId="3"/>
  </si>
  <si>
    <t>〔ゆうちょ振替口座〕</t>
    <rPh sb="7" eb="9">
      <t>ユウビンコウザ</t>
    </rPh>
    <phoneticPr fontId="3"/>
  </si>
  <si>
    <t>定　価</t>
    <rPh sb="0" eb="3">
      <t>テイカ</t>
    </rPh>
    <phoneticPr fontId="3"/>
  </si>
  <si>
    <t>イベント期間とは、お申込み内容をお申込み日にかかわらず締め日単位で処理することで安価なイベント価格にてご提供させていただきます。</t>
  </si>
  <si>
    <t>このお申込期間を過ぎますと販売価格は定価に変更となります。また、DVDのオリジナル編集はこの期間のみの受付となります。</t>
  </si>
  <si>
    <t>ゆうちょ</t>
    <phoneticPr fontId="3"/>
  </si>
  <si>
    <t>みずほ</t>
    <phoneticPr fontId="3"/>
  </si>
  <si>
    <t>ご入金が確認できない場合、商品を発送できかねますのでご注意ください。</t>
  </si>
  <si>
    <t>お支払合計金額</t>
  </si>
  <si>
    <r>
      <rPr>
        <sz val="16"/>
        <rFont val="ＭＳ Ｐゴシック"/>
        <family val="3"/>
        <charset val="128"/>
      </rPr>
      <t>SS</t>
    </r>
    <r>
      <rPr>
        <sz val="14"/>
        <rFont val="ＭＳ Ｐゴシック"/>
        <family val="3"/>
        <charset val="128"/>
      </rPr>
      <t xml:space="preserve">
</t>
    </r>
    <r>
      <rPr>
        <sz val="10"/>
        <rFont val="ＭＳ Ｐゴシック"/>
        <family val="3"/>
        <charset val="128"/>
      </rPr>
      <t>89mm×133mm</t>
    </r>
    <phoneticPr fontId="3"/>
  </si>
  <si>
    <r>
      <rPr>
        <sz val="16"/>
        <rFont val="ＭＳ Ｐゴシック"/>
        <family val="3"/>
        <charset val="128"/>
      </rPr>
      <t>SL</t>
    </r>
    <r>
      <rPr>
        <sz val="14"/>
        <rFont val="ＭＳ Ｐゴシック"/>
        <family val="3"/>
        <charset val="128"/>
      </rPr>
      <t xml:space="preserve">
</t>
    </r>
    <r>
      <rPr>
        <sz val="10"/>
        <rFont val="ＭＳ Ｐゴシック"/>
        <family val="3"/>
        <charset val="128"/>
      </rPr>
      <t>127mm×190mm</t>
    </r>
    <phoneticPr fontId="3"/>
  </si>
  <si>
    <r>
      <rPr>
        <sz val="16"/>
        <rFont val="ＭＳ Ｐゴシック"/>
        <family val="3"/>
        <charset val="128"/>
      </rPr>
      <t>GS</t>
    </r>
    <r>
      <rPr>
        <sz val="14"/>
        <rFont val="ＭＳ Ｐゴシック"/>
        <family val="3"/>
        <charset val="128"/>
      </rPr>
      <t xml:space="preserve">
</t>
    </r>
    <r>
      <rPr>
        <sz val="10"/>
        <rFont val="ＭＳ Ｐゴシック"/>
        <family val="3"/>
        <charset val="128"/>
      </rPr>
      <t>127mm×190mm</t>
    </r>
    <phoneticPr fontId="3"/>
  </si>
  <si>
    <r>
      <rPr>
        <sz val="16"/>
        <rFont val="ＭＳ Ｐゴシック"/>
        <family val="3"/>
        <charset val="128"/>
      </rPr>
      <t>GM</t>
    </r>
    <r>
      <rPr>
        <sz val="14"/>
        <rFont val="ＭＳ Ｐゴシック"/>
        <family val="3"/>
        <charset val="128"/>
      </rPr>
      <t xml:space="preserve">
</t>
    </r>
    <r>
      <rPr>
        <sz val="10"/>
        <rFont val="ＭＳ Ｐゴシック"/>
        <family val="3"/>
        <charset val="128"/>
      </rPr>
      <t>203mm×305mm</t>
    </r>
    <phoneticPr fontId="3"/>
  </si>
  <si>
    <r>
      <rPr>
        <sz val="16"/>
        <rFont val="ＭＳ Ｐゴシック"/>
        <family val="3"/>
        <charset val="128"/>
      </rPr>
      <t>GL</t>
    </r>
    <r>
      <rPr>
        <sz val="14"/>
        <rFont val="ＭＳ Ｐゴシック"/>
        <family val="3"/>
        <charset val="128"/>
      </rPr>
      <t xml:space="preserve">
</t>
    </r>
    <r>
      <rPr>
        <sz val="10"/>
        <rFont val="ＭＳ Ｐゴシック"/>
        <family val="3"/>
        <charset val="128"/>
      </rPr>
      <t>305mm x 420mm</t>
    </r>
    <phoneticPr fontId="3"/>
  </si>
  <si>
    <r>
      <t>GS</t>
    </r>
    <r>
      <rPr>
        <sz val="12"/>
        <rFont val="ＭＳ Ｐゴシック"/>
        <family val="3"/>
        <charset val="128"/>
      </rPr>
      <t>（127mm×190mm）</t>
    </r>
    <phoneticPr fontId="3"/>
  </si>
  <si>
    <r>
      <t>GM</t>
    </r>
    <r>
      <rPr>
        <sz val="12"/>
        <rFont val="ＭＳ Ｐゴシック"/>
        <family val="3"/>
        <charset val="128"/>
      </rPr>
      <t>（203mm×305mm）</t>
    </r>
    <phoneticPr fontId="3"/>
  </si>
  <si>
    <r>
      <t>GL</t>
    </r>
    <r>
      <rPr>
        <sz val="12"/>
        <rFont val="ＭＳ Ｐゴシック"/>
        <family val="3"/>
        <charset val="128"/>
      </rPr>
      <t>(305mm×420mm)</t>
    </r>
    <phoneticPr fontId="3"/>
  </si>
  <si>
    <r>
      <t>SS</t>
    </r>
    <r>
      <rPr>
        <sz val="12"/>
        <rFont val="ＭＳ Ｐゴシック"/>
        <family val="3"/>
        <charset val="128"/>
      </rPr>
      <t>（89mm×133mm）</t>
    </r>
    <phoneticPr fontId="3"/>
  </si>
  <si>
    <r>
      <t>SL</t>
    </r>
    <r>
      <rPr>
        <sz val="12"/>
        <rFont val="ＭＳ Ｐゴシック"/>
        <family val="3"/>
        <charset val="128"/>
      </rPr>
      <t>（127mm×190mm）</t>
    </r>
    <phoneticPr fontId="3"/>
  </si>
  <si>
    <t>GS</t>
    <phoneticPr fontId="3"/>
  </si>
  <si>
    <t>GM</t>
    <phoneticPr fontId="3"/>
  </si>
  <si>
    <t>GL</t>
    <phoneticPr fontId="3"/>
  </si>
  <si>
    <r>
      <rPr>
        <sz val="16"/>
        <rFont val="ＭＳ Ｐゴシック"/>
        <family val="3"/>
        <charset val="128"/>
      </rPr>
      <t>SD</t>
    </r>
    <r>
      <rPr>
        <sz val="14"/>
        <rFont val="ＭＳ Ｐゴシック"/>
        <family val="3"/>
        <charset val="128"/>
      </rPr>
      <t xml:space="preserve">
</t>
    </r>
    <r>
      <rPr>
        <sz val="10"/>
        <rFont val="ＭＳ Ｐゴシック"/>
        <family val="3"/>
        <charset val="128"/>
      </rPr>
      <t>800px×533px</t>
    </r>
    <rPh sb="6" eb="8">
      <t>チョウヘン</t>
    </rPh>
    <phoneticPr fontId="3"/>
  </si>
  <si>
    <t>※写真番号とともに、〔SS・SL・SD〕いずれかの欄に枚数・点数を入力して下さい。</t>
    <rPh sb="1" eb="5">
      <t>シャシンバンゴウ</t>
    </rPh>
    <rPh sb="11" eb="12">
      <t>ショウ</t>
    </rPh>
    <rPh sb="13" eb="14">
      <t>ダイ</t>
    </rPh>
    <rPh sb="25" eb="26">
      <t>ラン</t>
    </rPh>
    <rPh sb="27" eb="29">
      <t>マイスウ</t>
    </rPh>
    <rPh sb="30" eb="32">
      <t>テンスウ</t>
    </rPh>
    <rPh sb="33" eb="35">
      <t>ニュウリョク</t>
    </rPh>
    <rPh sb="37" eb="38">
      <t>クダ</t>
    </rPh>
    <phoneticPr fontId="3"/>
  </si>
  <si>
    <r>
      <t>SD</t>
    </r>
    <r>
      <rPr>
        <sz val="12"/>
        <rFont val="ＭＳ Ｐゴシック"/>
        <family val="3"/>
        <charset val="128"/>
      </rPr>
      <t>（800px×533px）</t>
    </r>
    <phoneticPr fontId="3"/>
  </si>
  <si>
    <t>DVD合計金額</t>
    <phoneticPr fontId="3"/>
  </si>
  <si>
    <t>ご記入が無い場合、『お申込み』シートにご記入いただいた</t>
  </si>
  <si>
    <t>←宛名とお振込人が異なる場合のみご記入ください。</t>
    <rPh sb="1" eb="3">
      <t>アテナ</t>
    </rPh>
    <rPh sb="5" eb="8">
      <t>フリコミニン</t>
    </rPh>
    <rPh sb="9" eb="10">
      <t>コト</t>
    </rPh>
    <rPh sb="12" eb="14">
      <t>バアイ</t>
    </rPh>
    <rPh sb="17" eb="19">
      <t>キニュウ</t>
    </rPh>
    <phoneticPr fontId="3"/>
  </si>
  <si>
    <t>ハラウNo.</t>
    <phoneticPr fontId="3"/>
  </si>
  <si>
    <t>ハラウ名</t>
    <rPh sb="3" eb="4">
      <t>メイ</t>
    </rPh>
    <phoneticPr fontId="3"/>
  </si>
  <si>
    <r>
      <t>　先頭の「0」も省略せず、</t>
    </r>
    <r>
      <rPr>
        <sz val="14"/>
        <color indexed="10"/>
        <rFont val="ＭＳ Ｐゴシック"/>
        <family val="3"/>
        <charset val="128"/>
      </rPr>
      <t>必ず5桁で入力</t>
    </r>
    <r>
      <rPr>
        <sz val="14"/>
        <rFont val="ＭＳ Ｐゴシック"/>
        <family val="3"/>
        <charset val="128"/>
      </rPr>
      <t>してください。</t>
    </r>
    <rPh sb="1" eb="3">
      <t>セントウ</t>
    </rPh>
    <rPh sb="8" eb="10">
      <t>ショウリャク</t>
    </rPh>
    <rPh sb="13" eb="14">
      <t>カナラ</t>
    </rPh>
    <rPh sb="16" eb="17">
      <t>ケタ</t>
    </rPh>
    <rPh sb="18" eb="20">
      <t>ニュウリョク</t>
    </rPh>
    <phoneticPr fontId="3"/>
  </si>
  <si>
    <t>※スナップ写真の写真番号は、先頭2桁がハラウ番号、末尾3桁が連番になっています。</t>
  </si>
  <si>
    <t>ハラウ番号</t>
    <rPh sb="3" eb="5">
      <t>バンゴウ</t>
    </rPh>
    <phoneticPr fontId="3"/>
  </si>
  <si>
    <t>ハラウのDVDを編集いたします。</t>
  </si>
  <si>
    <t>イベントの全貌をダイジェストに伝える約30分の共通映像に加え、</t>
    <rPh sb="5" eb="7">
      <t>ゼンボウ</t>
    </rPh>
    <rPh sb="15" eb="16">
      <t>ツタ</t>
    </rPh>
    <rPh sb="18" eb="19">
      <t>ヤク</t>
    </rPh>
    <rPh sb="21" eb="22">
      <t>フン</t>
    </rPh>
    <rPh sb="23" eb="27">
      <t>キョウツウエイゾウ</t>
    </rPh>
    <rPh sb="28" eb="29">
      <t>クワ</t>
    </rPh>
    <phoneticPr fontId="3"/>
  </si>
  <si>
    <t>お申込みのハラウ演舞ノーカット映像を組み合わせ、1枚に収録。</t>
    <rPh sb="1" eb="3">
      <t>モウシコ</t>
    </rPh>
    <phoneticPr fontId="3"/>
  </si>
  <si>
    <t>商品合計金額15,000円以上の場合は7%OFF</t>
    <rPh sb="0" eb="6">
      <t>ショウヒンゴウケイキンガク</t>
    </rPh>
    <rPh sb="12" eb="13">
      <t>エン</t>
    </rPh>
    <rPh sb="13" eb="15">
      <t>イジョウ</t>
    </rPh>
    <rPh sb="16" eb="18">
      <t>バアイ</t>
    </rPh>
    <phoneticPr fontId="3"/>
  </si>
  <si>
    <t>商品合計金額30,000円以上の場合は10%OFF　が自動計算されます。</t>
    <rPh sb="0" eb="6">
      <t>ショウヒンゴウケイキンガク</t>
    </rPh>
    <rPh sb="12" eb="13">
      <t>エン</t>
    </rPh>
    <rPh sb="13" eb="15">
      <t>イジョウ</t>
    </rPh>
    <rPh sb="16" eb="18">
      <t>バアイ</t>
    </rPh>
    <rPh sb="27" eb="31">
      <t>ジドウケイサン</t>
    </rPh>
    <phoneticPr fontId="3"/>
  </si>
  <si>
    <t>〔オンライン決済〕</t>
    <rPh sb="6" eb="8">
      <t>ケッサイ</t>
    </rPh>
    <phoneticPr fontId="3"/>
  </si>
  <si>
    <t>PayPal</t>
    <phoneticPr fontId="3"/>
  </si>
  <si>
    <t>※お申込書到着後、PayPal決済用請求書をメールでお送りします</t>
    <rPh sb="2" eb="8">
      <t>モウシコミショトウチャクゴ</t>
    </rPh>
    <rPh sb="15" eb="21">
      <t>ケッサイヨウセイキュウショ</t>
    </rPh>
    <rPh sb="27" eb="28">
      <t>オク</t>
    </rPh>
    <phoneticPr fontId="3"/>
  </si>
  <si>
    <t>PayPal</t>
    <phoneticPr fontId="3"/>
  </si>
  <si>
    <t>なお、口座振り込みの際の振込手数料はお客様負担にてお願いします。</t>
    <rPh sb="3" eb="6">
      <t>コウザフ</t>
    </rPh>
    <rPh sb="7" eb="8">
      <t>コ</t>
    </rPh>
    <rPh sb="10" eb="11">
      <t>サイ</t>
    </rPh>
    <phoneticPr fontId="3"/>
  </si>
  <si>
    <r>
      <t>商品の性格上、</t>
    </r>
    <r>
      <rPr>
        <sz val="14"/>
        <color indexed="10"/>
        <rFont val="ＭＳ Ｐゴシック"/>
        <family val="3"/>
        <charset val="128"/>
      </rPr>
      <t>代金は先払い</t>
    </r>
    <r>
      <rPr>
        <sz val="14"/>
        <rFont val="ＭＳ Ｐゴシック"/>
        <family val="3"/>
        <charset val="128"/>
      </rPr>
      <t>でお願いします。上記『お支払合計金額』を下記いずれかの口座に、</t>
    </r>
    <r>
      <rPr>
        <sz val="14"/>
        <color rgb="FFFF0000"/>
        <rFont val="ＭＳ Ｐゴシック"/>
        <family val="3"/>
        <charset val="128"/>
      </rPr>
      <t>お申込み後</t>
    </r>
    <rPh sb="15" eb="16">
      <t>ネガ</t>
    </rPh>
    <rPh sb="21" eb="23">
      <t>ジョウキ</t>
    </rPh>
    <rPh sb="25" eb="31">
      <t>シハライゴウケイキンガク</t>
    </rPh>
    <rPh sb="33" eb="35">
      <t>カキ</t>
    </rPh>
    <rPh sb="40" eb="42">
      <t>コウザ</t>
    </rPh>
    <rPh sb="45" eb="47">
      <t>モウシコ</t>
    </rPh>
    <rPh sb="48" eb="49">
      <t>ゴ</t>
    </rPh>
    <phoneticPr fontId="3"/>
  </si>
  <si>
    <r>
      <rPr>
        <sz val="14"/>
        <color rgb="FFFF0000"/>
        <rFont val="ＭＳ Ｐゴシック"/>
        <family val="3"/>
        <charset val="128"/>
      </rPr>
      <t>一週間以内をめどに</t>
    </r>
    <r>
      <rPr>
        <sz val="14"/>
        <rFont val="ＭＳ Ｐゴシック"/>
        <family val="3"/>
        <charset val="128"/>
      </rPr>
      <t>お振り込みいただくか、PayPalにてオンライン決済を行って下さい。</t>
    </r>
    <rPh sb="33" eb="35">
      <t>ケッサイ</t>
    </rPh>
    <rPh sb="36" eb="37">
      <t>オコナ</t>
    </rPh>
    <rPh sb="39" eb="40">
      <t>クダ</t>
    </rPh>
    <phoneticPr fontId="3"/>
  </si>
  <si>
    <t>世界で2億5000万人以上に利用されている安心で簡単なオンライン決済サービスです。</t>
    <phoneticPr fontId="3"/>
  </si>
  <si>
    <t>ペイパルが仲介することで、支払い情報を弊社に伝えることなく決済ができるので安心です。</t>
    <phoneticPr fontId="3"/>
  </si>
  <si>
    <t>以下のクレジットカード・デビットカード、銀行口座でお支払いいただけます。</t>
    <rPh sb="0" eb="2">
      <t>イカ</t>
    </rPh>
    <phoneticPr fontId="3"/>
  </si>
  <si>
    <r>
      <t>お支払予定の先頭黄色枠に</t>
    </r>
    <r>
      <rPr>
        <sz val="24"/>
        <color indexed="10"/>
        <rFont val="ＭＳ Ｐゴシック"/>
        <family val="3"/>
        <charset val="128"/>
      </rPr>
      <t xml:space="preserve"> 1 </t>
    </r>
    <r>
      <rPr>
        <sz val="14"/>
        <color indexed="10"/>
        <rFont val="ＭＳ Ｐゴシック"/>
        <family val="3"/>
        <charset val="128"/>
      </rPr>
      <t>を入力してご指定ください。</t>
    </r>
    <rPh sb="1" eb="5">
      <t>シハライヨテイ</t>
    </rPh>
    <rPh sb="6" eb="8">
      <t>セントウ</t>
    </rPh>
    <rPh sb="8" eb="11">
      <t>キイロワク</t>
    </rPh>
    <rPh sb="16" eb="18">
      <t>ニュウリョク</t>
    </rPh>
    <rPh sb="21" eb="23">
      <t>シテイ</t>
    </rPh>
    <phoneticPr fontId="3"/>
  </si>
  <si>
    <t>お支払い方法</t>
    <rPh sb="1" eb="3">
      <t>シハラ</t>
    </rPh>
    <rPh sb="4" eb="6">
      <t>ホウホウ</t>
    </rPh>
    <phoneticPr fontId="3"/>
  </si>
  <si>
    <t>写真は毎週日曜日に締め、金曜日に発送いたします。詳しくはこのシート下方でご確認ください。</t>
    <rPh sb="5" eb="8">
      <t>ニチヨウビ</t>
    </rPh>
    <rPh sb="12" eb="15">
      <t xml:space="preserve">キンヨウビニ </t>
    </rPh>
    <rPh sb="24" eb="25">
      <t xml:space="preserve">クワシクハ </t>
    </rPh>
    <rPh sb="33" eb="35">
      <t xml:space="preserve">カホウデ </t>
    </rPh>
    <phoneticPr fontId="3"/>
  </si>
  <si>
    <t>【申し込み集計日と発送について】</t>
    <rPh sb="7" eb="8">
      <t xml:space="preserve">モウシコミシュウケイビト </t>
    </rPh>
    <rPh sb="9" eb="11">
      <t xml:space="preserve">ハッソウニツイテ モウシコミシュウケイビト </t>
    </rPh>
    <phoneticPr fontId="3"/>
  </si>
  <si>
    <t>※修正するには［集合写真］［スナップ］［ＤＶＤ］各シートを訂正して下さい。</t>
    <rPh sb="1" eb="3">
      <t>シュウセイ</t>
    </rPh>
    <rPh sb="8" eb="12">
      <t>シュウゴウシャシンカクテイセイクダ</t>
    </rPh>
    <phoneticPr fontId="3"/>
  </si>
  <si>
    <t>『お申込み』シートにご記入いただいたハラウと異なるハラウの</t>
    <rPh sb="22" eb="23">
      <t xml:space="preserve">コトナル </t>
    </rPh>
    <phoneticPr fontId="3"/>
  </si>
  <si>
    <t>DVDをご希望の場合のみハラウ番号をご記入ください。</t>
    <phoneticPr fontId="3"/>
  </si>
  <si>
    <t>オリジナル版</t>
    <phoneticPr fontId="3"/>
  </si>
  <si>
    <r>
      <t xml:space="preserve">イベント期間：2021年1月24日（日） </t>
    </r>
    <r>
      <rPr>
        <sz val="16"/>
        <rFont val="ＭＳ Ｐゴシック"/>
        <family val="3"/>
        <charset val="128"/>
      </rPr>
      <t>弊社到着分まで</t>
    </r>
    <rPh sb="4" eb="6">
      <t>ウケツケキカン</t>
    </rPh>
    <rPh sb="18" eb="19">
      <t>ニチ</t>
    </rPh>
    <rPh sb="21" eb="23">
      <t>ヘイシャ</t>
    </rPh>
    <rPh sb="23" eb="26">
      <t>トウチャクブン</t>
    </rPh>
    <phoneticPr fontId="3"/>
  </si>
  <si>
    <t>ナーレイレフア イカポリ</t>
  </si>
  <si>
    <t>ハーラウ オ カプアナニ</t>
  </si>
  <si>
    <t>ゆりダンススクール</t>
  </si>
  <si>
    <t>フラハーラウ オ ハレアカラー</t>
  </si>
  <si>
    <t>フラハーラウ プメハナ</t>
  </si>
  <si>
    <t>プアラニズ フラアンド オリタヒチ</t>
  </si>
  <si>
    <t>フラスタジオ マーリエ オ カ モアナ</t>
  </si>
  <si>
    <t>ハーラウ マヒナ ポーマイカイ</t>
  </si>
  <si>
    <t>ハーラウオケアラアロアロ</t>
  </si>
  <si>
    <t>ハーラウ フラオ ケ アーヌエヌエ オナラニ</t>
  </si>
  <si>
    <t>あ〜ねらフラスタジオ</t>
  </si>
  <si>
    <t>松江真理フラスタジオ</t>
  </si>
  <si>
    <t>←事務局受付番号の下4桁です。
　サイト上「写真一覧」のハラウ名称の前に表示しています</t>
    <rPh sb="0" eb="1">
      <t>シャシンイチランページ</t>
    </rPh>
    <rPh sb="1" eb="8">
      <t xml:space="preserve">ジムキョクウケツケバンゴウノシモ </t>
    </rPh>
    <rPh sb="11" eb="12">
      <t xml:space="preserve">ケタ </t>
    </rPh>
    <rPh sb="22" eb="26">
      <t xml:space="preserve">シャシンイチラン </t>
    </rPh>
    <rPh sb="31" eb="33">
      <t xml:space="preserve">メイショウノ </t>
    </rPh>
    <rPh sb="34" eb="35">
      <t xml:space="preserve">マエ </t>
    </rPh>
    <rPh sb="36" eb="38">
      <t xml:space="preserve">ヒョウジシテイマス </t>
    </rPh>
    <phoneticPr fontId="3"/>
  </si>
  <si>
    <t>第１回集計：12月20日 → 12月25日発送</t>
  </si>
  <si>
    <t>第２回集計：１月10日 → １月15日発送</t>
  </si>
  <si>
    <t>第3回集計：１月17日 → １月22日発送</t>
  </si>
  <si>
    <t>第４回集計：１月24日 → １月29日発送</t>
  </si>
  <si>
    <t>※2月1日以降は、定価にて、お申し込みごとに3営業日程度での発送になります。</t>
    <phoneticPr fontId="3"/>
  </si>
  <si>
    <t>※写真番号先頭が『G』から始まる写真をご指定ください。（Ｇ以降の4桁がハラウ番号です）</t>
    <rPh sb="0" eb="2">
      <t>イコウノ</t>
    </rPh>
    <phoneticPr fontId="3"/>
  </si>
  <si>
    <t>※写真番号とともに、〔GS・GM・GL・GD〕いずれかの欄に枚数を入力して下さい。</t>
    <rPh sb="1" eb="5">
      <t>シャシンバンゴウ</t>
    </rPh>
    <rPh sb="25" eb="26">
      <t>ラン</t>
    </rPh>
    <rPh sb="27" eb="29">
      <t>スウリョウ</t>
    </rPh>
    <rPh sb="30" eb="32">
      <t xml:space="preserve">マイスウ </t>
    </rPh>
    <rPh sb="34" eb="35">
      <t>クダ</t>
    </rPh>
    <phoneticPr fontId="3"/>
  </si>
  <si>
    <r>
      <rPr>
        <sz val="16"/>
        <rFont val="ＭＳ Ｐゴシック"/>
        <family val="3"/>
        <charset val="128"/>
      </rPr>
      <t>GD</t>
    </r>
    <r>
      <rPr>
        <sz val="14"/>
        <rFont val="ＭＳ Ｐゴシック"/>
        <family val="3"/>
        <charset val="128"/>
      </rPr>
      <t xml:space="preserve">
</t>
    </r>
    <r>
      <rPr>
        <sz val="10"/>
        <rFont val="ＭＳ Ｐゴシック"/>
        <family val="3"/>
        <charset val="128"/>
      </rPr>
      <t>2500px x 1500px</t>
    </r>
    <phoneticPr fontId="3"/>
  </si>
  <si>
    <t>写真番号(GxxxxA〜)</t>
    <rPh sb="0" eb="4">
      <t>シャシンバンゴウ</t>
    </rPh>
    <phoneticPr fontId="3"/>
  </si>
  <si>
    <t>GD</t>
    <phoneticPr fontId="3"/>
  </si>
  <si>
    <t>スナップ写真番号は7桁です</t>
    <rPh sb="4" eb="8">
      <t>シャシンバンゴウ</t>
    </rPh>
    <phoneticPr fontId="3"/>
  </si>
  <si>
    <t>　↓ここより下でスクロールします</t>
    <rPh sb="6" eb="7">
      <t>シタ</t>
    </rPh>
    <phoneticPr fontId="3"/>
  </si>
  <si>
    <r>
      <t>GD</t>
    </r>
    <r>
      <rPr>
        <sz val="12"/>
        <rFont val="ＭＳ Ｐゴシック"/>
        <family val="3"/>
        <charset val="128"/>
      </rPr>
      <t>（2500px×1500px）</t>
    </r>
    <phoneticPr fontId="3"/>
  </si>
  <si>
    <t>ジャケット・ディスクにハラウ名を印字します</t>
    <rPh sb="16" eb="18">
      <t xml:space="preserve">インジシマス </t>
    </rPh>
    <phoneticPr fontId="3"/>
  </si>
  <si>
    <t>コンペティション版</t>
    <rPh sb="8" eb="9">
      <t xml:space="preserve">ハン </t>
    </rPh>
    <phoneticPr fontId="3"/>
  </si>
  <si>
    <t>コンペティション全12ステージをノーカットで収録。</t>
    <rPh sb="8" eb="9">
      <t xml:space="preserve">ゼン </t>
    </rPh>
    <phoneticPr fontId="3"/>
  </si>
  <si>
    <t>コンペティション版</t>
    <phoneticPr fontId="3"/>
  </si>
  <si>
    <t>ohana@creations.jp</t>
    <phoneticPr fontId="3"/>
  </si>
  <si>
    <t>写真番号(xxxx001〜)</t>
    <rPh sb="0" eb="4">
      <t>シャシンバンゴウ</t>
    </rPh>
    <phoneticPr fontId="3"/>
  </si>
  <si>
    <t>Ver.1</t>
    <phoneticPr fontId="3"/>
  </si>
  <si>
    <t>このお申込書は6枚のシートで構成されています。</t>
    <rPh sb="3" eb="7">
      <t>モウシコミショハ</t>
    </rPh>
    <rPh sb="8" eb="9">
      <t>マイ</t>
    </rPh>
    <rPh sb="14" eb="16">
      <t>コウセイ</t>
    </rPh>
    <phoneticPr fontId="3"/>
  </si>
  <si>
    <r>
      <t>特に</t>
    </r>
    <r>
      <rPr>
        <sz val="16"/>
        <color rgb="FFFF0000"/>
        <rFont val="ＭＳ Ｐゴシック"/>
        <family val="3"/>
        <charset val="128"/>
      </rPr>
      <t>右端6シート目『金額確認』シート</t>
    </r>
    <r>
      <rPr>
        <sz val="16"/>
        <rFont val="ＭＳ Ｐゴシック"/>
        <family val="3"/>
        <charset val="128"/>
      </rPr>
      <t>において消費税ならびにEXCEL申込書ご利用割引が計算され</t>
    </r>
    <rPh sb="0" eb="1">
      <t>トク</t>
    </rPh>
    <rPh sb="2" eb="4">
      <t>ウタン</t>
    </rPh>
    <rPh sb="8" eb="9">
      <t>メ</t>
    </rPh>
    <rPh sb="10" eb="14">
      <t>キンガクカクニン</t>
    </rPh>
    <rPh sb="22" eb="25">
      <t>ショウヒゼイケイサン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</si>
</sst>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quot;枚&quot;"/>
    <numFmt numFmtId="177" formatCode="#,##0\ &quot;円&quot;"/>
    <numFmt numFmtId="178" formatCode="000"/>
    <numFmt numFmtId="179" formatCode="#,###\ &quot;点&quot;"/>
    <numFmt numFmtId="180" formatCode="00"/>
  </numFmts>
  <fonts count="28">
    <font>
      <sz val="10"/>
      <name val="ＭＳ Ｐゴシック"/>
      <family val="3"/>
      <charset val="128"/>
    </font>
    <font>
      <sz val="10"/>
      <name val="ＭＳ Ｐゴシック"/>
      <family val="3"/>
      <charset val="128"/>
    </font>
    <font>
      <sz val="16"/>
      <name val="ＭＳ Ｐゴシック"/>
      <family val="3"/>
      <charset val="128"/>
    </font>
    <font>
      <sz val="6"/>
      <name val="ＭＳ Ｐゴシック"/>
      <family val="2"/>
      <charset val="128"/>
    </font>
    <font>
      <sz val="14"/>
      <name val="ＭＳ Ｐゴシック"/>
      <family val="3"/>
      <charset val="128"/>
    </font>
    <font>
      <sz val="20"/>
      <name val="ＭＳ Ｐゴシック"/>
      <family val="3"/>
      <charset val="128"/>
    </font>
    <font>
      <sz val="12"/>
      <name val="ＭＳ Ｐゴシック"/>
      <family val="3"/>
      <charset val="128"/>
    </font>
    <font>
      <sz val="18"/>
      <name val="ＭＳ Ｐゴシック"/>
      <family val="3"/>
      <charset val="128"/>
    </font>
    <font>
      <sz val="14"/>
      <color indexed="10"/>
      <name val="ＭＳ Ｐゴシック"/>
      <family val="3"/>
      <charset val="128"/>
    </font>
    <font>
      <sz val="22"/>
      <name val="ＭＳ Ｐゴシック"/>
      <family val="3"/>
      <charset val="128"/>
    </font>
    <font>
      <sz val="16"/>
      <color indexed="16"/>
      <name val="ＭＳ Ｐゴシック"/>
      <family val="3"/>
      <charset val="128"/>
    </font>
    <font>
      <sz val="10"/>
      <color indexed="10"/>
      <name val="ＭＳ Ｐゴシック"/>
      <family val="3"/>
      <charset val="128"/>
    </font>
    <font>
      <sz val="16"/>
      <color indexed="10"/>
      <name val="ＭＳ Ｐゴシック"/>
      <family val="3"/>
      <charset val="128"/>
    </font>
    <font>
      <sz val="24"/>
      <name val="ＭＳ Ｐゴシック"/>
      <family val="3"/>
      <charset val="128"/>
    </font>
    <font>
      <sz val="24"/>
      <color indexed="10"/>
      <name val="ＭＳ Ｐゴシック"/>
      <family val="3"/>
      <charset val="128"/>
    </font>
    <font>
      <sz val="14"/>
      <color theme="0"/>
      <name val="ＭＳ Ｐゴシック"/>
      <family val="3"/>
      <charset val="128"/>
    </font>
    <font>
      <sz val="14"/>
      <color theme="1" tint="0.499984740745262"/>
      <name val="ＭＳ Ｐゴシック"/>
      <family val="3"/>
      <charset val="128"/>
    </font>
    <font>
      <sz val="16"/>
      <color rgb="FFCC0000"/>
      <name val="ＭＳ Ｐゴシック"/>
      <family val="3"/>
      <charset val="128"/>
    </font>
    <font>
      <sz val="16"/>
      <color rgb="FFFF0000"/>
      <name val="ＭＳ Ｐゴシック"/>
      <family val="3"/>
      <charset val="128"/>
    </font>
    <font>
      <sz val="14"/>
      <color rgb="FFFF0000"/>
      <name val="ＭＳ Ｐゴシック"/>
      <family val="3"/>
      <charset val="128"/>
    </font>
    <font>
      <u/>
      <sz val="10"/>
      <color theme="10"/>
      <name val="ＭＳ Ｐゴシック"/>
      <family val="3"/>
      <charset val="128"/>
    </font>
    <font>
      <u/>
      <sz val="10"/>
      <color theme="11"/>
      <name val="ＭＳ Ｐゴシック"/>
      <family val="3"/>
      <charset val="128"/>
    </font>
    <font>
      <sz val="14"/>
      <color theme="0" tint="-0.34998626667073579"/>
      <name val="ＭＳ Ｐゴシック"/>
      <family val="2"/>
      <charset val="128"/>
    </font>
    <font>
      <b/>
      <sz val="14"/>
      <color rgb="FFFF0000"/>
      <name val="ＭＳ Ｐゴシック"/>
      <family val="3"/>
      <charset val="128"/>
    </font>
    <font>
      <b/>
      <sz val="16"/>
      <color rgb="FFC00000"/>
      <name val="ＭＳ Ｐゴシック"/>
      <family val="3"/>
      <charset val="128"/>
    </font>
    <font>
      <sz val="12"/>
      <color theme="1" tint="0.499984740745262"/>
      <name val="ＭＳ Ｐゴシック"/>
      <family val="2"/>
      <charset val="128"/>
    </font>
    <font>
      <sz val="18"/>
      <name val="ＭＳ Ｐゴシック"/>
      <family val="2"/>
      <charset val="128"/>
    </font>
    <font>
      <sz val="26"/>
      <color rgb="FFFF0000"/>
      <name val="ＭＳ Ｐゴシック"/>
      <family val="3"/>
      <charset val="128"/>
    </font>
  </fonts>
  <fills count="9">
    <fill>
      <patternFill patternType="none"/>
    </fill>
    <fill>
      <patternFill patternType="gray125"/>
    </fill>
    <fill>
      <patternFill patternType="mediumGray">
        <fgColor indexed="9"/>
        <bgColor indexed="43"/>
      </patternFill>
    </fill>
    <fill>
      <patternFill patternType="mediumGray">
        <fgColor indexed="9"/>
        <bgColor indexed="45"/>
      </patternFill>
    </fill>
    <fill>
      <patternFill patternType="mediumGray">
        <fgColor indexed="9"/>
        <bgColor indexed="42"/>
      </patternFill>
    </fill>
    <fill>
      <patternFill patternType="solid">
        <fgColor rgb="FFF0F0F0"/>
        <bgColor indexed="64"/>
      </patternFill>
    </fill>
    <fill>
      <patternFill patternType="solid">
        <fgColor rgb="FFF0F0F0"/>
        <bgColor indexed="9"/>
      </patternFill>
    </fill>
    <fill>
      <patternFill patternType="mediumGray">
        <fgColor indexed="9"/>
        <bgColor rgb="FFF0F0F0"/>
      </patternFill>
    </fill>
    <fill>
      <patternFill patternType="mediumGray">
        <fgColor indexed="9"/>
        <bgColor rgb="FFCCFFCC"/>
      </patternFill>
    </fill>
  </fills>
  <borders count="123">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right/>
      <top style="hair">
        <color auto="1"/>
      </top>
      <bottom style="double">
        <color auto="1"/>
      </bottom>
      <diagonal/>
    </border>
    <border>
      <left/>
      <right style="hair">
        <color auto="1"/>
      </right>
      <top style="hair">
        <color auto="1"/>
      </top>
      <bottom style="double">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style="hair">
        <color auto="1"/>
      </left>
      <right/>
      <top style="hair">
        <color auto="1"/>
      </top>
      <bottom style="hair">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style="thin">
        <color auto="1"/>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thin">
        <color auto="1"/>
      </top>
      <bottom style="thin">
        <color auto="1"/>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bottom style="medium">
        <color auto="1"/>
      </bottom>
      <diagonal/>
    </border>
    <border>
      <left style="hair">
        <color auto="1"/>
      </left>
      <right/>
      <top/>
      <bottom style="medium">
        <color auto="1"/>
      </bottom>
      <diagonal/>
    </border>
    <border>
      <left/>
      <right/>
      <top/>
      <bottom style="medium">
        <color auto="1"/>
      </bottom>
      <diagonal/>
    </border>
    <border>
      <left/>
      <right style="hair">
        <color auto="1"/>
      </right>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style="medium">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top style="hair">
        <color auto="1"/>
      </top>
      <bottom style="hair">
        <color auto="1"/>
      </bottom>
      <diagonal/>
    </border>
    <border>
      <left style="medium">
        <color auto="1"/>
      </left>
      <right/>
      <top/>
      <bottom/>
      <diagonal/>
    </border>
    <border>
      <left style="hair">
        <color auto="1"/>
      </left>
      <right style="medium">
        <color auto="1"/>
      </right>
      <top/>
      <bottom/>
      <diagonal/>
    </border>
    <border>
      <left style="medium">
        <color auto="1"/>
      </left>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top style="hair">
        <color auto="1"/>
      </top>
      <bottom style="medium">
        <color auto="1"/>
      </bottom>
      <diagonal/>
    </border>
    <border>
      <left style="medium">
        <color auto="1"/>
      </left>
      <right/>
      <top/>
      <bottom style="hair">
        <color auto="1"/>
      </bottom>
      <diagonal/>
    </border>
    <border>
      <left style="medium">
        <color auto="1"/>
      </left>
      <right/>
      <top style="hair">
        <color auto="1"/>
      </top>
      <bottom style="double">
        <color auto="1"/>
      </bottom>
      <diagonal/>
    </border>
    <border>
      <left style="hair">
        <color auto="1"/>
      </left>
      <right style="medium">
        <color auto="1"/>
      </right>
      <top style="hair">
        <color auto="1"/>
      </top>
      <bottom style="double">
        <color auto="1"/>
      </bottom>
      <diagonal/>
    </border>
    <border>
      <left style="medium">
        <color auto="1"/>
      </left>
      <right/>
      <top/>
      <bottom style="medium">
        <color auto="1"/>
      </bottom>
      <diagonal/>
    </border>
    <border>
      <left style="hair">
        <color auto="1"/>
      </left>
      <right style="medium">
        <color auto="1"/>
      </right>
      <top/>
      <bottom style="medium">
        <color auto="1"/>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diagonalUp="1">
      <left style="thin">
        <color auto="1"/>
      </left>
      <right style="thin">
        <color auto="1"/>
      </right>
      <top style="thin">
        <color auto="1"/>
      </top>
      <bottom style="thin">
        <color auto="1"/>
      </bottom>
      <diagonal style="hair">
        <color auto="1"/>
      </diagonal>
    </border>
    <border>
      <left style="hair">
        <color auto="1"/>
      </left>
      <right/>
      <top style="hair">
        <color auto="1"/>
      </top>
      <bottom style="medium">
        <color auto="1"/>
      </bottom>
      <diagonal/>
    </border>
    <border>
      <left style="hair">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thick">
        <color auto="1"/>
      </left>
      <right/>
      <top style="thick">
        <color auto="1"/>
      </top>
      <bottom style="thin">
        <color auto="1"/>
      </bottom>
      <diagonal/>
    </border>
    <border>
      <left style="thin">
        <color auto="1"/>
      </left>
      <right style="hair">
        <color auto="1"/>
      </right>
      <top style="thick">
        <color auto="1"/>
      </top>
      <bottom style="thin">
        <color auto="1"/>
      </bottom>
      <diagonal/>
    </border>
    <border>
      <left style="hair">
        <color auto="1"/>
      </left>
      <right/>
      <top style="thick">
        <color auto="1"/>
      </top>
      <bottom style="thin">
        <color auto="1"/>
      </bottom>
      <diagonal/>
    </border>
    <border>
      <left style="hair">
        <color auto="1"/>
      </left>
      <right style="thick">
        <color auto="1"/>
      </right>
      <top style="thick">
        <color auto="1"/>
      </top>
      <bottom style="thin">
        <color auto="1"/>
      </bottom>
      <diagonal/>
    </border>
    <border>
      <left style="thick">
        <color auto="1"/>
      </left>
      <right/>
      <top/>
      <bottom style="hair">
        <color auto="1"/>
      </bottom>
      <diagonal/>
    </border>
    <border>
      <left style="hair">
        <color auto="1"/>
      </left>
      <right style="thick">
        <color auto="1"/>
      </right>
      <top/>
      <bottom style="hair">
        <color auto="1"/>
      </bottom>
      <diagonal/>
    </border>
    <border>
      <left style="thick">
        <color auto="1"/>
      </left>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top style="thin">
        <color auto="1"/>
      </top>
      <bottom style="thick">
        <color auto="1"/>
      </bottom>
      <diagonal/>
    </border>
    <border>
      <left style="thin">
        <color auto="1"/>
      </left>
      <right style="hair">
        <color auto="1"/>
      </right>
      <top style="thin">
        <color auto="1"/>
      </top>
      <bottom style="thick">
        <color auto="1"/>
      </bottom>
      <diagonal/>
    </border>
    <border>
      <left style="hair">
        <color auto="1"/>
      </left>
      <right/>
      <top style="thin">
        <color auto="1"/>
      </top>
      <bottom style="thick">
        <color auto="1"/>
      </bottom>
      <diagonal/>
    </border>
    <border>
      <left style="hair">
        <color auto="1"/>
      </left>
      <right style="thick">
        <color auto="1"/>
      </right>
      <top style="thin">
        <color auto="1"/>
      </top>
      <bottom style="thick">
        <color auto="1"/>
      </bottom>
      <diagonal/>
    </border>
    <border>
      <left style="thick">
        <color auto="1"/>
      </left>
      <right style="hair">
        <color auto="1"/>
      </right>
      <top style="thick">
        <color auto="1"/>
      </top>
      <bottom/>
      <diagonal/>
    </border>
    <border>
      <left style="thick">
        <color auto="1"/>
      </left>
      <right style="hair">
        <color auto="1"/>
      </right>
      <top/>
      <bottom/>
      <diagonal/>
    </border>
    <border>
      <left style="thick">
        <color auto="1"/>
      </left>
      <right style="hair">
        <color auto="1"/>
      </right>
      <top/>
      <bottom style="thick">
        <color auto="1"/>
      </bottom>
      <diagonal/>
    </border>
    <border>
      <left style="hair">
        <color auto="1"/>
      </left>
      <right style="thick">
        <color auto="1"/>
      </right>
      <top/>
      <bottom style="thick">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diagonalUp="1">
      <left style="thin">
        <color auto="1"/>
      </left>
      <right style="thin">
        <color auto="1"/>
      </right>
      <top style="thin">
        <color auto="1"/>
      </top>
      <bottom style="medium">
        <color auto="1"/>
      </bottom>
      <diagonal style="hair">
        <color auto="1"/>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style="hair">
        <color auto="1"/>
      </left>
      <right style="hair">
        <color auto="1"/>
      </right>
      <top style="thick">
        <color auto="1"/>
      </top>
      <bottom style="dashed">
        <color auto="1"/>
      </bottom>
      <diagonal/>
    </border>
    <border>
      <left style="thin">
        <color auto="1"/>
      </left>
      <right style="hair">
        <color auto="1"/>
      </right>
      <top style="thick">
        <color auto="1"/>
      </top>
      <bottom style="dashed">
        <color auto="1"/>
      </bottom>
      <diagonal/>
    </border>
    <border>
      <left style="hair">
        <color auto="1"/>
      </left>
      <right style="thick">
        <color auto="1"/>
      </right>
      <top style="thick">
        <color auto="1"/>
      </top>
      <bottom style="dashed">
        <color auto="1"/>
      </bottom>
      <diagonal/>
    </border>
    <border>
      <left style="hair">
        <color auto="1"/>
      </left>
      <right style="hair">
        <color auto="1"/>
      </right>
      <top style="dashed">
        <color auto="1"/>
      </top>
      <bottom style="dashed">
        <color auto="1"/>
      </bottom>
      <diagonal/>
    </border>
    <border>
      <left style="thin">
        <color auto="1"/>
      </left>
      <right style="hair">
        <color auto="1"/>
      </right>
      <top style="dashed">
        <color auto="1"/>
      </top>
      <bottom style="dashed">
        <color auto="1"/>
      </bottom>
      <diagonal/>
    </border>
    <border>
      <left style="hair">
        <color auto="1"/>
      </left>
      <right style="thick">
        <color auto="1"/>
      </right>
      <top style="dashed">
        <color auto="1"/>
      </top>
      <bottom style="dashed">
        <color auto="1"/>
      </bottom>
      <diagonal/>
    </border>
    <border>
      <left style="hair">
        <color auto="1"/>
      </left>
      <right style="hair">
        <color auto="1"/>
      </right>
      <top style="dashed">
        <color auto="1"/>
      </top>
      <bottom style="thick">
        <color auto="1"/>
      </bottom>
      <diagonal/>
    </border>
    <border diagonalUp="1">
      <left style="hair">
        <color auto="1"/>
      </left>
      <right style="thin">
        <color auto="1"/>
      </right>
      <top style="thick">
        <color auto="1"/>
      </top>
      <bottom style="dashed">
        <color auto="1"/>
      </bottom>
      <diagonal style="thin">
        <color auto="1"/>
      </diagonal>
    </border>
    <border diagonalUp="1">
      <left style="hair">
        <color auto="1"/>
      </left>
      <right style="thin">
        <color auto="1"/>
      </right>
      <top style="dashed">
        <color auto="1"/>
      </top>
      <bottom style="dashed">
        <color auto="1"/>
      </bottom>
      <diagonal style="thin">
        <color auto="1"/>
      </diagonal>
    </border>
    <border diagonalUp="1">
      <left style="hair">
        <color auto="1"/>
      </left>
      <right style="thin">
        <color auto="1"/>
      </right>
      <top style="dashed">
        <color auto="1"/>
      </top>
      <bottom style="thick">
        <color auto="1"/>
      </bottom>
      <diagonal style="thin">
        <color auto="1"/>
      </diagonal>
    </border>
    <border>
      <left style="hair">
        <color auto="1"/>
      </left>
      <right style="hair">
        <color auto="1"/>
      </right>
      <top/>
      <bottom style="dashed">
        <color auto="1"/>
      </bottom>
      <diagonal/>
    </border>
    <border diagonalUp="1">
      <left style="hair">
        <color auto="1"/>
      </left>
      <right style="thin">
        <color auto="1"/>
      </right>
      <top/>
      <bottom style="dashed">
        <color auto="1"/>
      </bottom>
      <diagonal style="thin">
        <color auto="1"/>
      </diagonal>
    </border>
    <border>
      <left style="thin">
        <color auto="1"/>
      </left>
      <right style="hair">
        <color auto="1"/>
      </right>
      <top/>
      <bottom style="dashed">
        <color auto="1"/>
      </bottom>
      <diagonal/>
    </border>
    <border>
      <left style="hair">
        <color auto="1"/>
      </left>
      <right style="thick">
        <color auto="1"/>
      </right>
      <top/>
      <bottom style="dashed">
        <color auto="1"/>
      </bottom>
      <diagonal/>
    </border>
    <border>
      <left style="thick">
        <color auto="1"/>
      </left>
      <right style="hair">
        <color auto="1"/>
      </right>
      <top/>
      <bottom style="medium">
        <color auto="1"/>
      </bottom>
      <diagonal/>
    </border>
    <border>
      <left style="hair">
        <color auto="1"/>
      </left>
      <right style="hair">
        <color auto="1"/>
      </right>
      <top style="dashed">
        <color auto="1"/>
      </top>
      <bottom style="medium">
        <color auto="1"/>
      </bottom>
      <diagonal/>
    </border>
    <border diagonalUp="1">
      <left style="hair">
        <color auto="1"/>
      </left>
      <right style="thin">
        <color auto="1"/>
      </right>
      <top style="dashed">
        <color auto="1"/>
      </top>
      <bottom style="medium">
        <color auto="1"/>
      </bottom>
      <diagonal style="thin">
        <color auto="1"/>
      </diagonal>
    </border>
    <border>
      <left style="thin">
        <color auto="1"/>
      </left>
      <right style="hair">
        <color auto="1"/>
      </right>
      <top style="dashed">
        <color auto="1"/>
      </top>
      <bottom style="medium">
        <color auto="1"/>
      </bottom>
      <diagonal/>
    </border>
    <border>
      <left style="hair">
        <color auto="1"/>
      </left>
      <right style="thick">
        <color auto="1"/>
      </right>
      <top style="dashed">
        <color auto="1"/>
      </top>
      <bottom style="medium">
        <color auto="1"/>
      </bottom>
      <diagonal/>
    </border>
  </borders>
  <cellStyleXfs count="54">
    <xf numFmtId="0" fontId="0" fillId="0" borderId="0"/>
    <xf numFmtId="38" fontId="1"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209">
    <xf numFmtId="0" fontId="0" fillId="0" borderId="0" xfId="0"/>
    <xf numFmtId="0" fontId="4" fillId="0" borderId="0" xfId="0" applyFont="1"/>
    <xf numFmtId="0" fontId="5" fillId="0" borderId="0" xfId="0" applyFont="1"/>
    <xf numFmtId="176" fontId="2" fillId="2" borderId="1" xfId="0" applyNumberFormat="1" applyFont="1" applyFill="1" applyBorder="1" applyProtection="1">
      <protection locked="0"/>
    </xf>
    <xf numFmtId="176" fontId="2" fillId="2" borderId="2" xfId="0" applyNumberFormat="1" applyFont="1" applyFill="1" applyBorder="1" applyProtection="1">
      <protection locked="0"/>
    </xf>
    <xf numFmtId="0" fontId="4" fillId="0" borderId="0" xfId="0" applyFont="1" applyAlignment="1">
      <alignment horizontal="right"/>
    </xf>
    <xf numFmtId="0" fontId="6" fillId="0" borderId="0" xfId="0" applyFont="1"/>
    <xf numFmtId="0" fontId="4" fillId="4" borderId="8" xfId="0" applyFont="1" applyFill="1" applyBorder="1"/>
    <xf numFmtId="0" fontId="4" fillId="4" borderId="9" xfId="0" applyFont="1" applyFill="1" applyBorder="1"/>
    <xf numFmtId="0" fontId="15" fillId="0" borderId="0" xfId="0" applyFont="1"/>
    <xf numFmtId="0" fontId="4" fillId="0" borderId="0" xfId="0" applyFont="1" applyProtection="1"/>
    <xf numFmtId="0" fontId="4" fillId="0" borderId="10" xfId="0" applyFont="1" applyFill="1" applyBorder="1" applyAlignment="1" applyProtection="1">
      <alignment horizontal="center"/>
    </xf>
    <xf numFmtId="49" fontId="2" fillId="0" borderId="10" xfId="0" applyNumberFormat="1" applyFont="1" applyFill="1" applyBorder="1" applyAlignment="1" applyProtection="1">
      <alignment horizontal="center"/>
      <protection locked="0"/>
    </xf>
    <xf numFmtId="0" fontId="16" fillId="0" borderId="0" xfId="0" applyFont="1"/>
    <xf numFmtId="0" fontId="7" fillId="0" borderId="0" xfId="0" applyFont="1"/>
    <xf numFmtId="0" fontId="17" fillId="0" borderId="0" xfId="0" applyFont="1" applyAlignment="1"/>
    <xf numFmtId="176" fontId="2" fillId="2" borderId="12" xfId="0" applyNumberFormat="1" applyFont="1" applyFill="1" applyBorder="1" applyProtection="1">
      <protection locked="0"/>
    </xf>
    <xf numFmtId="176" fontId="2" fillId="2" borderId="13" xfId="0" applyNumberFormat="1" applyFont="1" applyFill="1" applyBorder="1" applyProtection="1">
      <protection locked="0"/>
    </xf>
    <xf numFmtId="0" fontId="4" fillId="0" borderId="0" xfId="0" applyFont="1" applyFill="1" applyBorder="1" applyAlignment="1" applyProtection="1">
      <alignment horizontal="center"/>
    </xf>
    <xf numFmtId="49" fontId="2" fillId="0" borderId="0" xfId="0" applyNumberFormat="1" applyFont="1" applyFill="1" applyBorder="1" applyAlignment="1" applyProtection="1">
      <alignment horizontal="center"/>
      <protection locked="0"/>
    </xf>
    <xf numFmtId="0" fontId="2" fillId="0" borderId="0" xfId="0" applyFont="1"/>
    <xf numFmtId="0" fontId="4" fillId="0" borderId="0" xfId="0" applyFont="1" applyBorder="1"/>
    <xf numFmtId="0" fontId="9" fillId="0" borderId="0" xfId="0" applyFont="1" applyBorder="1"/>
    <xf numFmtId="0" fontId="7" fillId="0" borderId="0" xfId="0" applyFont="1" applyBorder="1"/>
    <xf numFmtId="0" fontId="7" fillId="0" borderId="15" xfId="0" applyFont="1" applyBorder="1" applyAlignment="1">
      <alignment vertical="center"/>
    </xf>
    <xf numFmtId="0" fontId="19" fillId="0" borderId="0" xfId="0" applyFont="1"/>
    <xf numFmtId="0" fontId="4" fillId="0" borderId="0" xfId="0" applyFont="1" applyFill="1" applyBorder="1" applyAlignment="1">
      <alignment horizontal="left"/>
    </xf>
    <xf numFmtId="177" fontId="4" fillId="0" borderId="0" xfId="0" applyNumberFormat="1" applyFont="1" applyFill="1" applyBorder="1"/>
    <xf numFmtId="176" fontId="2" fillId="2" borderId="14" xfId="0" applyNumberFormat="1" applyFont="1" applyFill="1" applyBorder="1" applyProtection="1">
      <protection locked="0"/>
    </xf>
    <xf numFmtId="178" fontId="2" fillId="2" borderId="14" xfId="0" applyNumberFormat="1" applyFont="1" applyFill="1" applyBorder="1" applyAlignment="1" applyProtection="1">
      <alignment horizontal="center"/>
      <protection locked="0"/>
    </xf>
    <xf numFmtId="178" fontId="2" fillId="0" borderId="0" xfId="0" applyNumberFormat="1" applyFont="1" applyFill="1" applyBorder="1" applyAlignment="1" applyProtection="1">
      <alignment horizontal="center"/>
    </xf>
    <xf numFmtId="176" fontId="2" fillId="0" borderId="0" xfId="0" applyNumberFormat="1" applyFont="1" applyFill="1" applyBorder="1" applyProtection="1"/>
    <xf numFmtId="0" fontId="0" fillId="0" borderId="0" xfId="0" applyFont="1"/>
    <xf numFmtId="0" fontId="15" fillId="0" borderId="0" xfId="0" applyFont="1" applyAlignment="1">
      <alignment horizontal="center" vertical="top"/>
    </xf>
    <xf numFmtId="0" fontId="4" fillId="4" borderId="0" xfId="0" applyFont="1" applyFill="1" applyBorder="1"/>
    <xf numFmtId="0" fontId="4" fillId="4" borderId="11" xfId="0" applyFont="1" applyFill="1" applyBorder="1"/>
    <xf numFmtId="0" fontId="4" fillId="0" borderId="0" xfId="0" applyFont="1" applyBorder="1" applyAlignment="1"/>
    <xf numFmtId="0" fontId="2" fillId="0" borderId="0" xfId="0" applyFont="1" applyAlignment="1">
      <alignment horizontal="right"/>
    </xf>
    <xf numFmtId="0" fontId="4" fillId="4" borderId="31" xfId="0" applyFont="1" applyFill="1" applyBorder="1"/>
    <xf numFmtId="0" fontId="4" fillId="4" borderId="32" xfId="0" applyFont="1" applyFill="1" applyBorder="1"/>
    <xf numFmtId="0" fontId="4" fillId="3" borderId="3" xfId="0" applyFont="1" applyFill="1" applyBorder="1"/>
    <xf numFmtId="0" fontId="4" fillId="3" borderId="5" xfId="0" applyFont="1" applyFill="1" applyBorder="1"/>
    <xf numFmtId="0" fontId="4" fillId="3" borderId="24" xfId="0" applyFont="1" applyFill="1" applyBorder="1"/>
    <xf numFmtId="0" fontId="4" fillId="3" borderId="25" xfId="0" applyFont="1" applyFill="1" applyBorder="1"/>
    <xf numFmtId="0" fontId="4" fillId="3" borderId="33" xfId="0" applyFont="1" applyFill="1" applyBorder="1"/>
    <xf numFmtId="0" fontId="4" fillId="3" borderId="34" xfId="0" applyFont="1" applyFill="1" applyBorder="1"/>
    <xf numFmtId="0" fontId="17" fillId="0" borderId="0" xfId="0" applyFont="1" applyAlignment="1">
      <alignment horizontal="right"/>
    </xf>
    <xf numFmtId="0" fontId="18" fillId="0" borderId="0" xfId="0" applyFont="1" applyAlignment="1">
      <alignment horizontal="right"/>
    </xf>
    <xf numFmtId="49" fontId="2" fillId="2" borderId="35" xfId="0" applyNumberFormat="1" applyFont="1" applyFill="1" applyBorder="1" applyAlignment="1" applyProtection="1">
      <alignment horizontal="center"/>
      <protection locked="0"/>
    </xf>
    <xf numFmtId="49" fontId="2" fillId="2" borderId="38" xfId="0" applyNumberFormat="1" applyFont="1" applyFill="1" applyBorder="1" applyAlignment="1" applyProtection="1">
      <alignment horizontal="center"/>
      <protection locked="0"/>
    </xf>
    <xf numFmtId="49" fontId="2" fillId="0" borderId="39" xfId="0" applyNumberFormat="1" applyFont="1" applyFill="1" applyBorder="1" applyAlignment="1" applyProtection="1">
      <alignment horizontal="center"/>
      <protection locked="0"/>
    </xf>
    <xf numFmtId="49" fontId="2" fillId="0" borderId="40" xfId="0" applyNumberFormat="1" applyFont="1" applyFill="1" applyBorder="1" applyAlignment="1" applyProtection="1">
      <alignment horizontal="center"/>
      <protection locked="0"/>
    </xf>
    <xf numFmtId="176" fontId="2" fillId="2" borderId="42" xfId="0" applyNumberFormat="1" applyFont="1" applyFill="1" applyBorder="1" applyProtection="1">
      <protection locked="0"/>
    </xf>
    <xf numFmtId="0" fontId="4" fillId="3" borderId="44" xfId="0" applyFont="1" applyFill="1" applyBorder="1" applyAlignment="1">
      <alignment horizontal="center"/>
    </xf>
    <xf numFmtId="0" fontId="4" fillId="3" borderId="46" xfId="0" applyFont="1" applyFill="1" applyBorder="1" applyAlignment="1">
      <alignment horizontal="right"/>
    </xf>
    <xf numFmtId="0" fontId="4" fillId="0" borderId="47" xfId="0" applyFont="1" applyFill="1" applyBorder="1" applyAlignment="1" applyProtection="1">
      <alignment horizontal="right"/>
    </xf>
    <xf numFmtId="0" fontId="4" fillId="0" borderId="48" xfId="0" applyFont="1" applyFill="1" applyBorder="1" applyAlignment="1" applyProtection="1">
      <alignment horizontal="right"/>
    </xf>
    <xf numFmtId="176" fontId="4" fillId="7" borderId="49" xfId="0" applyNumberFormat="1" applyFont="1" applyFill="1" applyBorder="1"/>
    <xf numFmtId="0" fontId="4" fillId="4" borderId="51" xfId="0" applyFont="1" applyFill="1" applyBorder="1"/>
    <xf numFmtId="0" fontId="4" fillId="4" borderId="52" xfId="0" applyFont="1" applyFill="1" applyBorder="1"/>
    <xf numFmtId="0" fontId="4" fillId="4" borderId="53" xfId="0" applyFont="1" applyFill="1" applyBorder="1"/>
    <xf numFmtId="177" fontId="7" fillId="6" borderId="54" xfId="0" applyNumberFormat="1" applyFont="1" applyFill="1" applyBorder="1"/>
    <xf numFmtId="177" fontId="7" fillId="6" borderId="37" xfId="0" applyNumberFormat="1" applyFont="1" applyFill="1" applyBorder="1"/>
    <xf numFmtId="0" fontId="4" fillId="4" borderId="56" xfId="0" applyFont="1" applyFill="1" applyBorder="1"/>
    <xf numFmtId="177" fontId="7" fillId="6" borderId="57" xfId="0" applyNumberFormat="1" applyFont="1" applyFill="1" applyBorder="1"/>
    <xf numFmtId="0" fontId="4" fillId="3" borderId="58" xfId="0" applyFont="1" applyFill="1" applyBorder="1"/>
    <xf numFmtId="177" fontId="7" fillId="6" borderId="59" xfId="0" applyNumberFormat="1" applyFont="1" applyFill="1" applyBorder="1"/>
    <xf numFmtId="0" fontId="4" fillId="3" borderId="55" xfId="0" applyFont="1" applyFill="1" applyBorder="1"/>
    <xf numFmtId="0" fontId="4" fillId="3" borderId="60" xfId="0" applyFont="1" applyFill="1" applyBorder="1"/>
    <xf numFmtId="177" fontId="7" fillId="6" borderId="43" xfId="0" applyNumberFormat="1" applyFont="1" applyFill="1" applyBorder="1"/>
    <xf numFmtId="0" fontId="4" fillId="4" borderId="61" xfId="0" applyFont="1" applyFill="1" applyBorder="1"/>
    <xf numFmtId="177" fontId="7" fillId="6" borderId="36" xfId="0" applyNumberFormat="1" applyFont="1" applyFill="1" applyBorder="1"/>
    <xf numFmtId="0" fontId="4" fillId="4" borderId="62" xfId="0" applyFont="1" applyFill="1" applyBorder="1"/>
    <xf numFmtId="177" fontId="7" fillId="6" borderId="63" xfId="0" applyNumberFormat="1" applyFont="1" applyFill="1" applyBorder="1"/>
    <xf numFmtId="0" fontId="4" fillId="3" borderId="40" xfId="0" applyFont="1" applyFill="1" applyBorder="1" applyAlignment="1">
      <alignment horizontal="right"/>
    </xf>
    <xf numFmtId="0" fontId="4" fillId="3" borderId="41" xfId="0" applyFont="1" applyFill="1" applyBorder="1" applyAlignment="1">
      <alignment horizontal="right"/>
    </xf>
    <xf numFmtId="0" fontId="4" fillId="3" borderId="3" xfId="0" applyFont="1" applyFill="1" applyBorder="1" applyAlignment="1">
      <alignment horizontal="right"/>
    </xf>
    <xf numFmtId="0" fontId="4" fillId="3" borderId="24" xfId="0" applyFont="1" applyFill="1" applyBorder="1" applyAlignment="1">
      <alignment horizontal="right"/>
    </xf>
    <xf numFmtId="0" fontId="4" fillId="3" borderId="33" xfId="0" applyFont="1" applyFill="1" applyBorder="1" applyAlignment="1">
      <alignment horizontal="right"/>
    </xf>
    <xf numFmtId="0" fontId="4" fillId="3" borderId="4" xfId="0" applyFont="1" applyFill="1" applyBorder="1" applyAlignment="1">
      <alignment vertical="center"/>
    </xf>
    <xf numFmtId="0" fontId="4" fillId="3" borderId="30" xfId="0" applyFont="1" applyFill="1" applyBorder="1" applyAlignment="1">
      <alignment vertical="center"/>
    </xf>
    <xf numFmtId="0" fontId="4" fillId="3" borderId="23" xfId="0" applyFont="1" applyFill="1" applyBorder="1" applyAlignment="1">
      <alignment vertical="center"/>
    </xf>
    <xf numFmtId="0" fontId="4" fillId="3" borderId="66" xfId="0" applyFont="1" applyFill="1" applyBorder="1" applyAlignment="1">
      <alignment vertical="center"/>
    </xf>
    <xf numFmtId="0" fontId="4" fillId="6" borderId="68" xfId="0" applyNumberFormat="1" applyFont="1" applyFill="1" applyBorder="1" applyAlignment="1" applyProtection="1">
      <alignment vertical="center"/>
    </xf>
    <xf numFmtId="49" fontId="4" fillId="2" borderId="68" xfId="0" applyNumberFormat="1" applyFont="1" applyFill="1" applyBorder="1" applyAlignment="1" applyProtection="1">
      <alignment vertical="center"/>
      <protection locked="0"/>
    </xf>
    <xf numFmtId="49" fontId="4" fillId="2" borderId="69" xfId="0" applyNumberFormat="1" applyFont="1" applyFill="1" applyBorder="1" applyAlignment="1" applyProtection="1">
      <alignment vertical="center"/>
      <protection locked="0"/>
    </xf>
    <xf numFmtId="49" fontId="4" fillId="2" borderId="69" xfId="0" applyNumberFormat="1" applyFont="1" applyFill="1" applyBorder="1" applyAlignment="1" applyProtection="1">
      <alignment vertical="center" wrapText="1"/>
      <protection locked="0"/>
    </xf>
    <xf numFmtId="0" fontId="4" fillId="5" borderId="70" xfId="0" applyNumberFormat="1" applyFont="1" applyFill="1" applyBorder="1" applyAlignment="1" applyProtection="1">
      <alignment horizontal="left" vertical="center"/>
    </xf>
    <xf numFmtId="0" fontId="4" fillId="6" borderId="30" xfId="0" applyNumberFormat="1" applyFont="1" applyFill="1" applyBorder="1" applyAlignment="1" applyProtection="1">
      <alignment vertical="center"/>
    </xf>
    <xf numFmtId="0" fontId="4" fillId="5" borderId="66" xfId="0" applyNumberFormat="1" applyFont="1" applyFill="1" applyBorder="1" applyAlignment="1" applyProtection="1">
      <alignment horizontal="left" vertical="center"/>
    </xf>
    <xf numFmtId="178" fontId="5" fillId="2" borderId="4" xfId="0" applyNumberFormat="1" applyFont="1" applyFill="1" applyBorder="1" applyAlignment="1" applyProtection="1">
      <alignment horizontal="left" vertical="center" indent="1"/>
    </xf>
    <xf numFmtId="49" fontId="4" fillId="2" borderId="30" xfId="0" applyNumberFormat="1" applyFont="1" applyFill="1" applyBorder="1" applyAlignment="1" applyProtection="1">
      <alignment vertical="center"/>
    </xf>
    <xf numFmtId="176" fontId="2" fillId="2" borderId="72" xfId="0" applyNumberFormat="1" applyFont="1" applyFill="1" applyBorder="1" applyProtection="1">
      <protection locked="0"/>
    </xf>
    <xf numFmtId="179" fontId="4" fillId="7" borderId="50" xfId="0" applyNumberFormat="1" applyFont="1" applyFill="1" applyBorder="1"/>
    <xf numFmtId="0" fontId="4" fillId="3" borderId="74" xfId="0" applyFont="1" applyFill="1" applyBorder="1" applyAlignment="1">
      <alignment horizontal="center" vertical="center" wrapText="1"/>
    </xf>
    <xf numFmtId="179" fontId="2" fillId="2" borderId="36" xfId="0" applyNumberFormat="1" applyFont="1" applyFill="1" applyBorder="1" applyProtection="1">
      <protection locked="0"/>
    </xf>
    <xf numFmtId="179" fontId="2" fillId="2" borderId="37" xfId="0" applyNumberFormat="1" applyFont="1" applyFill="1" applyBorder="1" applyProtection="1">
      <protection locked="0"/>
    </xf>
    <xf numFmtId="179" fontId="2" fillId="2" borderId="43" xfId="0" applyNumberFormat="1" applyFont="1" applyFill="1" applyBorder="1" applyProtection="1">
      <protection locked="0"/>
    </xf>
    <xf numFmtId="176" fontId="2" fillId="2" borderId="7" xfId="0" applyNumberFormat="1" applyFont="1" applyFill="1" applyBorder="1" applyProtection="1">
      <protection locked="0"/>
    </xf>
    <xf numFmtId="176" fontId="2" fillId="2" borderId="6" xfId="0" applyNumberFormat="1" applyFont="1" applyFill="1" applyBorder="1" applyProtection="1">
      <protection locked="0"/>
    </xf>
    <xf numFmtId="0" fontId="23" fillId="3" borderId="33" xfId="0" applyFont="1" applyFill="1" applyBorder="1"/>
    <xf numFmtId="0" fontId="4" fillId="3" borderId="45" xfId="0" applyFont="1" applyFill="1" applyBorder="1" applyAlignment="1">
      <alignment horizontal="center" vertical="center" wrapText="1"/>
    </xf>
    <xf numFmtId="0" fontId="4" fillId="3" borderId="73" xfId="0" applyFont="1" applyFill="1" applyBorder="1" applyAlignment="1">
      <alignment horizontal="center" vertical="center" wrapText="1"/>
    </xf>
    <xf numFmtId="0" fontId="24" fillId="3" borderId="64" xfId="0" applyFont="1" applyFill="1" applyBorder="1" applyAlignment="1"/>
    <xf numFmtId="49" fontId="15" fillId="0" borderId="0" xfId="0" applyNumberFormat="1" applyFont="1" applyAlignment="1">
      <alignment vertical="center"/>
    </xf>
    <xf numFmtId="0" fontId="25" fillId="0" borderId="0" xfId="0" applyFont="1" applyAlignment="1">
      <alignment vertical="center"/>
    </xf>
    <xf numFmtId="49" fontId="4" fillId="0" borderId="0" xfId="0" applyNumberFormat="1" applyFont="1"/>
    <xf numFmtId="180" fontId="5" fillId="2" borderId="67" xfId="0" applyNumberFormat="1" applyFont="1" applyFill="1" applyBorder="1" applyAlignment="1" applyProtection="1">
      <alignment horizontal="left" vertical="center"/>
      <protection locked="0"/>
    </xf>
    <xf numFmtId="0" fontId="15" fillId="0" borderId="0" xfId="0" applyFont="1" applyFill="1" applyBorder="1" applyProtection="1"/>
    <xf numFmtId="0" fontId="4" fillId="0" borderId="0" xfId="0" applyFont="1" applyFill="1"/>
    <xf numFmtId="0" fontId="4" fillId="0" borderId="0" xfId="0" applyFont="1" applyFill="1" applyBorder="1"/>
    <xf numFmtId="0" fontId="16" fillId="0" borderId="0" xfId="0" applyFont="1" applyAlignment="1">
      <alignment vertical="center" wrapText="1"/>
    </xf>
    <xf numFmtId="0" fontId="7" fillId="0" borderId="0" xfId="0" applyFont="1" applyFill="1" applyBorder="1" applyAlignment="1">
      <alignment horizontal="centerContinuous"/>
    </xf>
    <xf numFmtId="0" fontId="4" fillId="0" borderId="0" xfId="0" applyFont="1" applyFill="1" applyBorder="1" applyAlignment="1">
      <alignment horizontal="right"/>
    </xf>
    <xf numFmtId="49" fontId="2" fillId="0" borderId="0" xfId="0" applyNumberFormat="1" applyFont="1" applyFill="1" applyBorder="1" applyAlignment="1">
      <alignment horizontal="right"/>
    </xf>
    <xf numFmtId="0" fontId="2" fillId="0" borderId="0" xfId="0" applyFont="1" applyFill="1" applyBorder="1"/>
    <xf numFmtId="49" fontId="4" fillId="0" borderId="0" xfId="0" applyNumberFormat="1" applyFont="1" applyFill="1" applyBorder="1"/>
    <xf numFmtId="0" fontId="26" fillId="0" borderId="0" xfId="0" applyFont="1" applyFill="1" applyBorder="1" applyAlignment="1"/>
    <xf numFmtId="0" fontId="2" fillId="0" borderId="0" xfId="0" applyNumberFormat="1" applyFont="1" applyFill="1" applyBorder="1" applyAlignment="1"/>
    <xf numFmtId="0" fontId="4" fillId="3" borderId="75" xfId="0" applyFont="1" applyFill="1" applyBorder="1" applyAlignment="1">
      <alignment horizontal="center"/>
    </xf>
    <xf numFmtId="0" fontId="4" fillId="3" borderId="76" xfId="0" applyFont="1" applyFill="1" applyBorder="1" applyAlignment="1">
      <alignment horizontal="center" wrapText="1"/>
    </xf>
    <xf numFmtId="0" fontId="4" fillId="3" borderId="77" xfId="0" applyFont="1" applyFill="1" applyBorder="1" applyAlignment="1">
      <alignment horizontal="center" wrapText="1"/>
    </xf>
    <xf numFmtId="0" fontId="4" fillId="3" borderId="78" xfId="0" applyFont="1" applyFill="1" applyBorder="1" applyAlignment="1">
      <alignment horizontal="center" wrapText="1"/>
    </xf>
    <xf numFmtId="49" fontId="2" fillId="2" borderId="79" xfId="0" applyNumberFormat="1" applyFont="1" applyFill="1" applyBorder="1" applyAlignment="1" applyProtection="1">
      <alignment horizontal="center"/>
      <protection locked="0"/>
    </xf>
    <xf numFmtId="176" fontId="2" fillId="2" borderId="80" xfId="0" applyNumberFormat="1" applyFont="1" applyFill="1" applyBorder="1" applyProtection="1">
      <protection locked="0"/>
    </xf>
    <xf numFmtId="49" fontId="2" fillId="2" borderId="81" xfId="0" applyNumberFormat="1" applyFont="1" applyFill="1" applyBorder="1" applyAlignment="1" applyProtection="1">
      <alignment horizontal="center"/>
      <protection locked="0"/>
    </xf>
    <xf numFmtId="176" fontId="2" fillId="2" borderId="82" xfId="0" applyNumberFormat="1" applyFont="1" applyFill="1" applyBorder="1" applyProtection="1">
      <protection locked="0"/>
    </xf>
    <xf numFmtId="0" fontId="4" fillId="3" borderId="83" xfId="0" applyFont="1" applyFill="1" applyBorder="1" applyAlignment="1">
      <alignment horizontal="right"/>
    </xf>
    <xf numFmtId="176" fontId="4" fillId="6" borderId="84" xfId="0" applyNumberFormat="1" applyFont="1" applyFill="1" applyBorder="1"/>
    <xf numFmtId="176" fontId="4" fillId="6" borderId="85" xfId="0" applyNumberFormat="1" applyFont="1" applyFill="1" applyBorder="1"/>
    <xf numFmtId="176" fontId="4" fillId="6" borderId="86" xfId="0" applyNumberFormat="1" applyFont="1" applyFill="1" applyBorder="1"/>
    <xf numFmtId="0" fontId="4" fillId="3" borderId="89" xfId="0" applyFont="1" applyFill="1" applyBorder="1" applyAlignment="1">
      <alignment horizontal="right"/>
    </xf>
    <xf numFmtId="177" fontId="2" fillId="6" borderId="90" xfId="0" applyNumberFormat="1" applyFont="1" applyFill="1" applyBorder="1"/>
    <xf numFmtId="0" fontId="7" fillId="0" borderId="29" xfId="0" applyFont="1" applyBorder="1" applyAlignment="1">
      <alignment vertical="center"/>
    </xf>
    <xf numFmtId="177" fontId="27" fillId="6" borderId="65" xfId="0" applyNumberFormat="1" applyFont="1" applyFill="1" applyBorder="1" applyAlignment="1"/>
    <xf numFmtId="0" fontId="4" fillId="2" borderId="14" xfId="0" applyFont="1" applyFill="1" applyBorder="1" applyAlignment="1" applyProtection="1">
      <alignment vertical="center"/>
      <protection locked="0"/>
    </xf>
    <xf numFmtId="0" fontId="15" fillId="0" borderId="15" xfId="0" applyFont="1" applyFill="1" applyBorder="1" applyAlignment="1" applyProtection="1">
      <alignment vertical="center"/>
    </xf>
    <xf numFmtId="0" fontId="4" fillId="0" borderId="15" xfId="0" applyFont="1" applyBorder="1" applyAlignment="1">
      <alignment vertical="center"/>
    </xf>
    <xf numFmtId="0" fontId="9" fillId="0" borderId="15" xfId="0" applyFont="1" applyBorder="1" applyAlignment="1">
      <alignment vertical="center"/>
    </xf>
    <xf numFmtId="0" fontId="4" fillId="0" borderId="16" xfId="0" applyFont="1" applyBorder="1" applyAlignment="1">
      <alignment vertical="center"/>
    </xf>
    <xf numFmtId="0" fontId="4" fillId="0" borderId="0" xfId="0" applyFont="1" applyAlignment="1">
      <alignment vertical="center"/>
    </xf>
    <xf numFmtId="0" fontId="4" fillId="2" borderId="17" xfId="0" applyFont="1" applyFill="1" applyBorder="1" applyAlignment="1" applyProtection="1">
      <alignment vertical="center"/>
      <protection locked="0"/>
    </xf>
    <xf numFmtId="0" fontId="15" fillId="0" borderId="18" xfId="0" applyFont="1" applyFill="1" applyBorder="1" applyAlignment="1" applyProtection="1">
      <alignment vertical="center"/>
    </xf>
    <xf numFmtId="0" fontId="7" fillId="0" borderId="18" xfId="0" applyFont="1" applyBorder="1" applyAlignment="1">
      <alignment vertical="center"/>
    </xf>
    <xf numFmtId="0" fontId="4" fillId="0" borderId="18" xfId="0" applyFont="1" applyBorder="1" applyAlignment="1">
      <alignment vertical="center"/>
    </xf>
    <xf numFmtId="49" fontId="9" fillId="0" borderId="18" xfId="0" applyNumberFormat="1" applyFont="1" applyBorder="1" applyAlignment="1">
      <alignment horizontal="left" vertical="center"/>
    </xf>
    <xf numFmtId="0" fontId="4" fillId="0" borderId="19" xfId="0" applyFont="1" applyBorder="1" applyAlignment="1">
      <alignment vertical="center"/>
    </xf>
    <xf numFmtId="0" fontId="4" fillId="2" borderId="26" xfId="0" applyFont="1" applyFill="1" applyBorder="1" applyAlignment="1" applyProtection="1">
      <alignment vertical="center"/>
      <protection locked="0"/>
    </xf>
    <xf numFmtId="0" fontId="15" fillId="0" borderId="27" xfId="0" applyFont="1" applyFill="1" applyBorder="1" applyAlignment="1" applyProtection="1">
      <alignment vertical="center"/>
    </xf>
    <xf numFmtId="0" fontId="4" fillId="0" borderId="28" xfId="0" applyFont="1" applyBorder="1" applyAlignment="1">
      <alignment vertical="center"/>
    </xf>
    <xf numFmtId="0" fontId="4" fillId="2" borderId="20" xfId="0" applyFont="1" applyFill="1" applyBorder="1" applyAlignment="1" applyProtection="1">
      <alignment vertical="center"/>
      <protection locked="0"/>
    </xf>
    <xf numFmtId="0" fontId="15" fillId="0" borderId="21" xfId="0" applyFont="1" applyFill="1" applyBorder="1" applyAlignment="1" applyProtection="1">
      <alignment vertical="center"/>
    </xf>
    <xf numFmtId="0" fontId="7" fillId="0" borderId="21" xfId="0" applyFont="1" applyBorder="1" applyAlignment="1">
      <alignment vertical="center"/>
    </xf>
    <xf numFmtId="0" fontId="4" fillId="0" borderId="21" xfId="0" applyFont="1" applyBorder="1" applyAlignment="1">
      <alignment vertical="center"/>
    </xf>
    <xf numFmtId="49" fontId="9" fillId="0" borderId="21" xfId="0" applyNumberFormat="1" applyFont="1" applyBorder="1" applyAlignment="1">
      <alignment horizontal="left" vertical="center"/>
    </xf>
    <xf numFmtId="0" fontId="4" fillId="0" borderId="22" xfId="0" applyFont="1" applyBorder="1" applyAlignment="1">
      <alignment vertical="center"/>
    </xf>
    <xf numFmtId="0" fontId="4" fillId="2" borderId="29" xfId="0" applyFont="1" applyFill="1" applyBorder="1" applyAlignment="1" applyProtection="1">
      <alignment vertical="center"/>
      <protection locked="0"/>
    </xf>
    <xf numFmtId="0" fontId="4" fillId="8" borderId="14" xfId="0" applyFont="1" applyFill="1" applyBorder="1" applyAlignment="1" applyProtection="1">
      <alignment horizontal="left"/>
    </xf>
    <xf numFmtId="177" fontId="22" fillId="0" borderId="71" xfId="1" applyNumberFormat="1" applyFont="1" applyBorder="1" applyProtection="1"/>
    <xf numFmtId="177" fontId="4" fillId="0" borderId="14" xfId="0" applyNumberFormat="1" applyFont="1" applyBorder="1" applyProtection="1"/>
    <xf numFmtId="0" fontId="4" fillId="3" borderId="92" xfId="0" applyFont="1" applyFill="1" applyBorder="1" applyAlignment="1" applyProtection="1">
      <alignment horizontal="center"/>
    </xf>
    <xf numFmtId="0" fontId="4" fillId="3" borderId="92" xfId="0" applyFont="1" applyFill="1" applyBorder="1" applyAlignment="1" applyProtection="1">
      <alignment horizontal="right"/>
    </xf>
    <xf numFmtId="0" fontId="4" fillId="3" borderId="93" xfId="0" applyFont="1" applyFill="1" applyBorder="1" applyAlignment="1" applyProtection="1">
      <alignment horizontal="right"/>
    </xf>
    <xf numFmtId="0" fontId="4" fillId="8" borderId="94" xfId="0" applyFont="1" applyFill="1" applyBorder="1" applyAlignment="1" applyProtection="1">
      <alignment horizontal="left"/>
    </xf>
    <xf numFmtId="177" fontId="4" fillId="6" borderId="95" xfId="0" applyNumberFormat="1" applyFont="1" applyFill="1" applyBorder="1" applyProtection="1"/>
    <xf numFmtId="0" fontId="4" fillId="8" borderId="96" xfId="0" applyFont="1" applyFill="1" applyBorder="1" applyAlignment="1" applyProtection="1">
      <alignment horizontal="left"/>
    </xf>
    <xf numFmtId="176" fontId="2" fillId="2" borderId="97" xfId="0" applyNumberFormat="1" applyFont="1" applyFill="1" applyBorder="1" applyProtection="1">
      <protection locked="0"/>
    </xf>
    <xf numFmtId="177" fontId="22" fillId="0" borderId="98" xfId="1" applyNumberFormat="1" applyFont="1" applyBorder="1" applyProtection="1"/>
    <xf numFmtId="177" fontId="4" fillId="0" borderId="97" xfId="0" applyNumberFormat="1" applyFont="1" applyBorder="1" applyProtection="1"/>
    <xf numFmtId="177" fontId="4" fillId="6" borderId="99" xfId="0" applyNumberFormat="1" applyFont="1" applyFill="1" applyBorder="1" applyProtection="1"/>
    <xf numFmtId="0" fontId="4" fillId="8" borderId="101" xfId="0" applyFont="1" applyFill="1" applyBorder="1" applyAlignment="1" applyProtection="1">
      <alignment horizontal="left"/>
    </xf>
    <xf numFmtId="0" fontId="4" fillId="8" borderId="100" xfId="0" applyFont="1" applyFill="1" applyBorder="1" applyAlignment="1" applyProtection="1">
      <alignment horizontal="left"/>
    </xf>
    <xf numFmtId="177" fontId="4" fillId="6" borderId="91" xfId="0" applyNumberFormat="1" applyFont="1" applyFill="1" applyBorder="1" applyProtection="1"/>
    <xf numFmtId="0" fontId="4" fillId="3" borderId="103" xfId="0" applyFont="1" applyFill="1" applyBorder="1" applyAlignment="1" applyProtection="1">
      <alignment horizontal="center"/>
    </xf>
    <xf numFmtId="0" fontId="4" fillId="3" borderId="102" xfId="0" applyFont="1" applyFill="1" applyBorder="1" applyAlignment="1" applyProtection="1">
      <alignment horizontal="center"/>
    </xf>
    <xf numFmtId="0" fontId="4" fillId="4" borderId="104" xfId="0" applyFont="1" applyFill="1" applyBorder="1"/>
    <xf numFmtId="176" fontId="4" fillId="6" borderId="104" xfId="0" applyNumberFormat="1" applyFont="1" applyFill="1" applyBorder="1"/>
    <xf numFmtId="177" fontId="4" fillId="0" borderId="105" xfId="1" applyNumberFormat="1" applyFont="1" applyBorder="1"/>
    <xf numFmtId="177" fontId="2" fillId="6" borderId="106" xfId="1" applyNumberFormat="1" applyFont="1" applyFill="1" applyBorder="1"/>
    <xf numFmtId="0" fontId="4" fillId="4" borderId="107" xfId="0" applyFont="1" applyFill="1" applyBorder="1"/>
    <xf numFmtId="176" fontId="4" fillId="6" borderId="107" xfId="0" applyNumberFormat="1" applyFont="1" applyFill="1" applyBorder="1"/>
    <xf numFmtId="177" fontId="4" fillId="0" borderId="108" xfId="1" applyNumberFormat="1" applyFont="1" applyBorder="1"/>
    <xf numFmtId="177" fontId="2" fillId="6" borderId="109" xfId="1" applyNumberFormat="1" applyFont="1" applyFill="1" applyBorder="1"/>
    <xf numFmtId="0" fontId="4" fillId="4" borderId="110" xfId="0" applyFont="1" applyFill="1" applyBorder="1"/>
    <xf numFmtId="179" fontId="4" fillId="6" borderId="110" xfId="0" applyNumberFormat="1" applyFont="1" applyFill="1" applyBorder="1"/>
    <xf numFmtId="177" fontId="22" fillId="0" borderId="111" xfId="1" applyNumberFormat="1" applyFont="1" applyBorder="1"/>
    <xf numFmtId="177" fontId="22" fillId="0" borderId="112" xfId="1" applyNumberFormat="1" applyFont="1" applyBorder="1"/>
    <xf numFmtId="177" fontId="22" fillId="0" borderId="113" xfId="1" applyNumberFormat="1" applyFont="1" applyBorder="1"/>
    <xf numFmtId="0" fontId="4" fillId="4" borderId="114" xfId="0" applyFont="1" applyFill="1" applyBorder="1"/>
    <xf numFmtId="176" fontId="4" fillId="6" borderId="114" xfId="0" applyNumberFormat="1" applyFont="1" applyFill="1" applyBorder="1"/>
    <xf numFmtId="177" fontId="22" fillId="0" borderId="115" xfId="1" applyNumberFormat="1" applyFont="1" applyBorder="1"/>
    <xf numFmtId="177" fontId="4" fillId="0" borderId="116" xfId="1" applyNumberFormat="1" applyFont="1" applyBorder="1"/>
    <xf numFmtId="177" fontId="2" fillId="6" borderId="117" xfId="1" applyNumberFormat="1" applyFont="1" applyFill="1" applyBorder="1"/>
    <xf numFmtId="0" fontId="4" fillId="3" borderId="118" xfId="0" applyFont="1" applyFill="1" applyBorder="1" applyAlignment="1">
      <alignment vertical="center"/>
    </xf>
    <xf numFmtId="0" fontId="4" fillId="4" borderId="119" xfId="0" applyFont="1" applyFill="1" applyBorder="1"/>
    <xf numFmtId="176" fontId="4" fillId="6" borderId="119" xfId="0" applyNumberFormat="1" applyFont="1" applyFill="1" applyBorder="1"/>
    <xf numFmtId="177" fontId="22" fillId="0" borderId="120" xfId="1" applyNumberFormat="1" applyFont="1" applyBorder="1"/>
    <xf numFmtId="177" fontId="4" fillId="0" borderId="121" xfId="1" applyNumberFormat="1" applyFont="1" applyBorder="1"/>
    <xf numFmtId="177" fontId="2" fillId="6" borderId="122" xfId="1" applyNumberFormat="1" applyFont="1" applyFill="1" applyBorder="1"/>
    <xf numFmtId="0" fontId="4" fillId="0" borderId="0" xfId="0" applyFont="1" applyFill="1" applyProtection="1"/>
    <xf numFmtId="0" fontId="4" fillId="0" borderId="0" xfId="0" applyFont="1" applyFill="1" applyBorder="1" applyProtection="1"/>
    <xf numFmtId="0" fontId="7" fillId="0" borderId="0" xfId="0" applyFont="1" applyFill="1" applyBorder="1" applyAlignment="1" applyProtection="1">
      <alignment vertical="center"/>
    </xf>
    <xf numFmtId="0" fontId="9" fillId="0" borderId="0" xfId="0" applyFont="1" applyFill="1" applyBorder="1" applyProtection="1"/>
    <xf numFmtId="0" fontId="5" fillId="0" borderId="0" xfId="0" applyFont="1" applyProtection="1"/>
    <xf numFmtId="0" fontId="13" fillId="0" borderId="0" xfId="0" applyFont="1" applyProtection="1"/>
    <xf numFmtId="0" fontId="4" fillId="0" borderId="0" xfId="0" applyFont="1" applyAlignment="1" applyProtection="1">
      <alignment horizontal="right"/>
    </xf>
    <xf numFmtId="0" fontId="4" fillId="3" borderId="87" xfId="0" applyFont="1" applyFill="1" applyBorder="1" applyAlignment="1">
      <alignment vertical="center"/>
    </xf>
    <xf numFmtId="0" fontId="4" fillId="3" borderId="88" xfId="0" applyFont="1" applyFill="1" applyBorder="1" applyAlignment="1">
      <alignment vertical="center"/>
    </xf>
    <xf numFmtId="0" fontId="0" fillId="0" borderId="89" xfId="0" applyBorder="1" applyAlignment="1">
      <alignment vertical="center"/>
    </xf>
  </cellXfs>
  <cellStyles count="54">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桁区切り" xfId="1" builtinId="6"/>
    <cellStyle name="標準" xfId="0" builtinId="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s>
  <dxfs count="7">
    <dxf>
      <font>
        <b/>
        <i val="0"/>
        <color rgb="FFFF0000"/>
      </font>
      <fill>
        <patternFill>
          <fgColor indexed="64"/>
          <bgColor indexed="65"/>
        </patternFill>
      </fill>
    </dxf>
    <dxf>
      <font>
        <b/>
        <i val="0"/>
        <color rgb="FFFF0000"/>
      </font>
      <fill>
        <patternFill patternType="none">
          <fgColor indexed="64"/>
          <bgColor indexed="65"/>
        </patternFill>
      </fill>
    </dxf>
    <dxf>
      <font>
        <b/>
        <i val="0"/>
        <color rgb="FFFF0000"/>
      </font>
      <fill>
        <patternFill patternType="none">
          <fgColor indexed="64"/>
          <bgColor indexed="65"/>
        </patternFill>
      </fill>
    </dxf>
    <dxf>
      <font>
        <b/>
        <i val="0"/>
        <color rgb="FFFF0000"/>
      </font>
      <fill>
        <patternFill patternType="none">
          <fgColor indexed="64"/>
          <bgColor indexed="65"/>
        </patternFill>
      </fill>
    </dxf>
    <dxf>
      <font>
        <b/>
        <i val="0"/>
        <strike val="0"/>
        <color theme="0"/>
      </font>
      <fill>
        <patternFill patternType="solid">
          <fgColor indexed="64"/>
          <bgColor rgb="FFFF0000"/>
        </patternFill>
      </fill>
    </dxf>
    <dxf>
      <font>
        <b/>
        <i val="0"/>
        <color rgb="FFFF0000"/>
      </font>
      <fill>
        <patternFill patternType="none">
          <fgColor indexed="64"/>
          <bgColor indexed="65"/>
        </patternFill>
      </fill>
    </dxf>
    <dxf>
      <font>
        <b/>
        <i val="0"/>
        <color theme="0"/>
      </font>
      <fill>
        <patternFill patternType="solid">
          <fgColor indexed="64"/>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215900</xdr:colOff>
      <xdr:row>37</xdr:row>
      <xdr:rowOff>152400</xdr:rowOff>
    </xdr:from>
    <xdr:to>
      <xdr:col>10</xdr:col>
      <xdr:colOff>12700</xdr:colOff>
      <xdr:row>41</xdr:row>
      <xdr:rowOff>228600</xdr:rowOff>
    </xdr:to>
    <xdr:pic>
      <xdr:nvPicPr>
        <xdr:cNvPr id="3" name="図 2" descr="creditcard_bank.jpg">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7600" y="12039600"/>
          <a:ext cx="7721600" cy="1701800"/>
        </a:xfrm>
        <a:prstGeom prst="rect">
          <a:avLst/>
        </a:prstGeom>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84"/>
  <sheetViews>
    <sheetView showGridLines="0" showRowColHeaders="0" tabSelected="1" workbookViewId="0">
      <selection activeCell="E17" sqref="E17"/>
    </sheetView>
  </sheetViews>
  <sheetFormatPr baseColWidth="10" defaultColWidth="12.796875" defaultRowHeight="17"/>
  <cols>
    <col min="1" max="2" width="4.796875" style="1" customWidth="1"/>
    <col min="3" max="3" width="15.796875" style="1" bestFit="1" customWidth="1"/>
    <col min="4" max="4" width="2.19921875" style="1" customWidth="1"/>
    <col min="5" max="5" width="70.796875" style="1" customWidth="1"/>
    <col min="6" max="6" width="75.3984375" style="1" customWidth="1"/>
    <col min="7" max="16384" width="12.796875" style="1"/>
  </cols>
  <sheetData>
    <row r="1" spans="2:8" ht="14" customHeight="1">
      <c r="H1" s="32" t="s">
        <v>156</v>
      </c>
    </row>
    <row r="2" spans="2:8" ht="24">
      <c r="B2" s="2" t="s">
        <v>123</v>
      </c>
    </row>
    <row r="3" spans="2:8" ht="14" customHeight="1">
      <c r="B3" s="2"/>
    </row>
    <row r="4" spans="2:8" ht="19">
      <c r="B4" s="46" t="s">
        <v>48</v>
      </c>
      <c r="C4" s="20" t="s">
        <v>70</v>
      </c>
    </row>
    <row r="5" spans="2:8" ht="24">
      <c r="B5" s="2"/>
      <c r="C5" s="20" t="s">
        <v>71</v>
      </c>
    </row>
    <row r="6" spans="2:8" ht="9" customHeight="1">
      <c r="B6" s="2"/>
    </row>
    <row r="7" spans="2:8" ht="19">
      <c r="B7" s="46" t="s">
        <v>48</v>
      </c>
      <c r="C7" s="20" t="s">
        <v>117</v>
      </c>
      <c r="D7" s="20"/>
    </row>
    <row r="8" spans="2:8" ht="9" customHeight="1">
      <c r="B8" s="15"/>
    </row>
    <row r="9" spans="2:8" ht="19">
      <c r="B9" s="47" t="s">
        <v>65</v>
      </c>
      <c r="C9" s="20" t="s">
        <v>157</v>
      </c>
      <c r="D9" s="20"/>
    </row>
    <row r="10" spans="2:8" ht="19">
      <c r="B10" s="20"/>
      <c r="C10" s="20" t="s">
        <v>158</v>
      </c>
      <c r="D10" s="20"/>
    </row>
    <row r="11" spans="2:8" ht="19">
      <c r="B11" s="20"/>
      <c r="C11" s="20" t="s">
        <v>66</v>
      </c>
      <c r="D11" s="20"/>
    </row>
    <row r="12" spans="2:8" ht="14" customHeight="1"/>
    <row r="13" spans="2:8" ht="24">
      <c r="B13" s="2" t="s">
        <v>22</v>
      </c>
    </row>
    <row r="14" spans="2:8">
      <c r="B14" s="1" t="s">
        <v>8</v>
      </c>
    </row>
    <row r="15" spans="2:8">
      <c r="B15" s="1" t="s">
        <v>41</v>
      </c>
    </row>
    <row r="16" spans="2:8">
      <c r="E16" s="13"/>
    </row>
    <row r="17" spans="2:6" ht="40" customHeight="1">
      <c r="C17" s="79" t="s">
        <v>95</v>
      </c>
      <c r="D17" s="90"/>
      <c r="E17" s="107"/>
      <c r="F17" s="111" t="s">
        <v>136</v>
      </c>
    </row>
    <row r="18" spans="2:6" ht="40" customHeight="1">
      <c r="C18" s="80" t="s">
        <v>96</v>
      </c>
      <c r="D18" s="88"/>
      <c r="E18" s="83" t="str">
        <f>IF(E17="","",IFERROR(VLOOKUP(E17,team,2,0),"チーム番号をご確認ください"))</f>
        <v/>
      </c>
    </row>
    <row r="19" spans="2:6" ht="40" customHeight="1">
      <c r="C19" s="80" t="s">
        <v>29</v>
      </c>
      <c r="D19" s="91"/>
      <c r="E19" s="84"/>
    </row>
    <row r="20" spans="2:6" ht="40" customHeight="1">
      <c r="C20" s="80" t="s">
        <v>28</v>
      </c>
      <c r="D20" s="91"/>
      <c r="E20" s="84"/>
      <c r="F20" s="105" t="s">
        <v>94</v>
      </c>
    </row>
    <row r="21" spans="2:6" ht="40" customHeight="1">
      <c r="C21" s="81" t="s">
        <v>23</v>
      </c>
      <c r="D21" s="91"/>
      <c r="E21" s="85"/>
    </row>
    <row r="22" spans="2:6" ht="74" customHeight="1">
      <c r="C22" s="81" t="s">
        <v>24</v>
      </c>
      <c r="D22" s="91"/>
      <c r="E22" s="86"/>
    </row>
    <row r="23" spans="2:6" ht="40" customHeight="1">
      <c r="C23" s="81" t="s">
        <v>25</v>
      </c>
      <c r="D23" s="91"/>
      <c r="E23" s="85"/>
    </row>
    <row r="24" spans="2:6" ht="40" customHeight="1">
      <c r="C24" s="82" t="s">
        <v>46</v>
      </c>
      <c r="D24" s="89"/>
      <c r="E24" s="87" t="str">
        <f>IF(SUM(siharai)=0,"『金額確認』シートでご指定ください",VLOOKUP(1,siharai,2,0))</f>
        <v>『金額確認』シートでご指定ください</v>
      </c>
    </row>
    <row r="26" spans="2:6" ht="24">
      <c r="B26" s="2" t="s">
        <v>118</v>
      </c>
    </row>
    <row r="27" spans="2:6" ht="22">
      <c r="C27" s="112"/>
      <c r="D27" s="112"/>
      <c r="E27" s="117" t="s">
        <v>137</v>
      </c>
      <c r="F27" s="110"/>
    </row>
    <row r="28" spans="2:6" ht="22">
      <c r="C28" s="113"/>
      <c r="D28" s="110"/>
      <c r="E28" s="117" t="s">
        <v>138</v>
      </c>
      <c r="F28" s="110"/>
    </row>
    <row r="29" spans="2:6" ht="22">
      <c r="C29" s="114"/>
      <c r="D29" s="115"/>
      <c r="E29" s="117" t="s">
        <v>139</v>
      </c>
      <c r="F29" s="110"/>
    </row>
    <row r="30" spans="2:6" ht="22">
      <c r="C30" s="114"/>
      <c r="D30" s="115"/>
      <c r="E30" s="117" t="s">
        <v>140</v>
      </c>
      <c r="F30" s="110"/>
    </row>
    <row r="31" spans="2:6" ht="22">
      <c r="C31" s="118" t="s">
        <v>141</v>
      </c>
      <c r="D31" s="115"/>
      <c r="E31" s="117"/>
      <c r="F31" s="110"/>
    </row>
    <row r="32" spans="2:6" ht="19">
      <c r="C32" s="114"/>
      <c r="D32" s="115"/>
      <c r="E32" s="115"/>
      <c r="F32" s="110"/>
    </row>
    <row r="33" spans="3:6" ht="19">
      <c r="C33" s="114"/>
      <c r="D33" s="115"/>
      <c r="E33" s="115"/>
      <c r="F33" s="110"/>
    </row>
    <row r="34" spans="3:6" ht="19">
      <c r="C34" s="114"/>
      <c r="D34" s="115"/>
      <c r="E34" s="115"/>
      <c r="F34" s="110"/>
    </row>
    <row r="35" spans="3:6" ht="19">
      <c r="C35" s="114"/>
      <c r="D35" s="115"/>
      <c r="E35" s="115"/>
      <c r="F35" s="110"/>
    </row>
    <row r="36" spans="3:6" ht="19">
      <c r="C36" s="114"/>
      <c r="D36" s="115"/>
      <c r="E36" s="115"/>
      <c r="F36" s="110"/>
    </row>
    <row r="37" spans="3:6" ht="19">
      <c r="C37" s="114"/>
      <c r="D37" s="115"/>
      <c r="E37" s="115"/>
      <c r="F37" s="110"/>
    </row>
    <row r="38" spans="3:6" ht="19">
      <c r="C38" s="114"/>
      <c r="D38" s="115"/>
      <c r="E38" s="115"/>
      <c r="F38" s="110"/>
    </row>
    <row r="39" spans="3:6" ht="19">
      <c r="C39" s="114"/>
      <c r="D39" s="115"/>
      <c r="E39" s="115"/>
      <c r="F39" s="110"/>
    </row>
    <row r="40" spans="3:6" ht="19">
      <c r="C40" s="114"/>
      <c r="D40" s="115"/>
      <c r="E40" s="115"/>
      <c r="F40" s="110"/>
    </row>
    <row r="41" spans="3:6" ht="19">
      <c r="C41" s="114"/>
      <c r="D41" s="115"/>
      <c r="E41" s="115"/>
      <c r="F41" s="110"/>
    </row>
    <row r="42" spans="3:6" ht="19">
      <c r="C42" s="114"/>
      <c r="D42" s="115"/>
      <c r="E42" s="115"/>
      <c r="F42" s="110"/>
    </row>
    <row r="43" spans="3:6" ht="19">
      <c r="C43" s="114"/>
      <c r="D43" s="115"/>
      <c r="E43" s="115"/>
      <c r="F43" s="110"/>
    </row>
    <row r="44" spans="3:6" ht="19">
      <c r="C44" s="114"/>
      <c r="D44" s="115"/>
      <c r="E44" s="115"/>
      <c r="F44" s="110"/>
    </row>
    <row r="45" spans="3:6" ht="19">
      <c r="C45" s="114"/>
      <c r="D45" s="115"/>
      <c r="E45" s="115"/>
      <c r="F45" s="110"/>
    </row>
    <row r="46" spans="3:6" ht="19">
      <c r="C46" s="114"/>
      <c r="D46" s="115"/>
      <c r="E46" s="115"/>
      <c r="F46" s="110"/>
    </row>
    <row r="47" spans="3:6" ht="19">
      <c r="C47" s="114"/>
      <c r="D47" s="115"/>
      <c r="E47" s="115"/>
      <c r="F47" s="110"/>
    </row>
    <row r="48" spans="3:6" ht="19">
      <c r="C48" s="114"/>
      <c r="D48" s="115"/>
      <c r="E48" s="115"/>
      <c r="F48" s="110"/>
    </row>
    <row r="49" spans="3:6" ht="19">
      <c r="C49" s="114"/>
      <c r="D49" s="115"/>
      <c r="E49" s="115"/>
      <c r="F49" s="110"/>
    </row>
    <row r="50" spans="3:6" ht="19">
      <c r="C50" s="114"/>
      <c r="D50" s="115"/>
      <c r="E50" s="115"/>
      <c r="F50" s="110"/>
    </row>
    <row r="51" spans="3:6" ht="19">
      <c r="C51" s="114"/>
      <c r="D51" s="115"/>
      <c r="E51" s="115"/>
      <c r="F51" s="110"/>
    </row>
    <row r="52" spans="3:6" ht="19">
      <c r="C52" s="114"/>
      <c r="D52" s="115"/>
      <c r="E52" s="115"/>
      <c r="F52" s="110"/>
    </row>
    <row r="53" spans="3:6" ht="19">
      <c r="C53" s="114"/>
      <c r="D53" s="115"/>
      <c r="E53" s="115"/>
      <c r="F53" s="110"/>
    </row>
    <row r="54" spans="3:6" ht="19">
      <c r="C54" s="114"/>
      <c r="D54" s="115"/>
      <c r="E54" s="115"/>
      <c r="F54" s="110"/>
    </row>
    <row r="55" spans="3:6" ht="19">
      <c r="C55" s="114"/>
      <c r="D55" s="115"/>
      <c r="E55" s="115"/>
      <c r="F55" s="110"/>
    </row>
    <row r="56" spans="3:6" ht="19">
      <c r="C56" s="114"/>
      <c r="D56" s="115"/>
      <c r="E56" s="115"/>
      <c r="F56" s="110"/>
    </row>
    <row r="57" spans="3:6" ht="19">
      <c r="C57" s="114"/>
      <c r="D57" s="115"/>
      <c r="E57" s="115"/>
      <c r="F57" s="110"/>
    </row>
    <row r="58" spans="3:6" ht="19">
      <c r="C58" s="114"/>
      <c r="D58" s="115"/>
      <c r="E58" s="115"/>
      <c r="F58" s="110"/>
    </row>
    <row r="59" spans="3:6" ht="19">
      <c r="C59" s="114"/>
      <c r="D59" s="115"/>
      <c r="E59" s="115"/>
      <c r="F59" s="110"/>
    </row>
    <row r="60" spans="3:6" ht="19">
      <c r="C60" s="114"/>
      <c r="D60" s="115"/>
      <c r="E60" s="115"/>
      <c r="F60" s="110"/>
    </row>
    <row r="61" spans="3:6" ht="19">
      <c r="C61" s="114"/>
      <c r="D61" s="115"/>
      <c r="E61" s="115"/>
      <c r="F61" s="110"/>
    </row>
    <row r="62" spans="3:6" ht="19">
      <c r="C62" s="114"/>
      <c r="D62" s="115"/>
      <c r="E62" s="115"/>
      <c r="F62" s="110"/>
    </row>
    <row r="63" spans="3:6" ht="19">
      <c r="C63" s="114"/>
      <c r="D63" s="115"/>
      <c r="E63" s="115"/>
      <c r="F63" s="110"/>
    </row>
    <row r="64" spans="3:6" ht="19">
      <c r="C64" s="114"/>
      <c r="D64" s="115"/>
      <c r="E64" s="115"/>
      <c r="F64" s="110"/>
    </row>
    <row r="65" spans="3:6" ht="19">
      <c r="C65" s="114"/>
      <c r="D65" s="115"/>
      <c r="E65" s="115"/>
      <c r="F65" s="110"/>
    </row>
    <row r="66" spans="3:6" ht="19">
      <c r="C66" s="114"/>
      <c r="D66" s="115"/>
      <c r="E66" s="115"/>
      <c r="F66" s="110"/>
    </row>
    <row r="67" spans="3:6" ht="19">
      <c r="C67" s="114"/>
      <c r="D67" s="115"/>
      <c r="E67" s="115"/>
      <c r="F67" s="110"/>
    </row>
    <row r="68" spans="3:6" ht="19">
      <c r="C68" s="114"/>
      <c r="D68" s="115"/>
      <c r="E68" s="115"/>
      <c r="F68" s="110"/>
    </row>
    <row r="69" spans="3:6" ht="19">
      <c r="C69" s="114"/>
      <c r="D69" s="115"/>
      <c r="E69" s="115"/>
      <c r="F69" s="110"/>
    </row>
    <row r="70" spans="3:6" ht="19">
      <c r="C70" s="114"/>
      <c r="D70" s="115"/>
      <c r="E70" s="115"/>
      <c r="F70" s="110"/>
    </row>
    <row r="71" spans="3:6" ht="19">
      <c r="C71" s="114"/>
      <c r="D71" s="115"/>
      <c r="E71" s="115"/>
      <c r="F71" s="110"/>
    </row>
    <row r="72" spans="3:6" ht="19">
      <c r="C72" s="114"/>
      <c r="D72" s="115"/>
      <c r="E72" s="115"/>
      <c r="F72" s="110"/>
    </row>
    <row r="73" spans="3:6" ht="19">
      <c r="C73" s="114"/>
      <c r="D73" s="115"/>
      <c r="E73" s="115"/>
      <c r="F73" s="110"/>
    </row>
    <row r="74" spans="3:6" ht="19">
      <c r="C74" s="114"/>
      <c r="D74" s="115"/>
      <c r="E74" s="115"/>
      <c r="F74" s="110"/>
    </row>
    <row r="75" spans="3:6" ht="19">
      <c r="C75" s="114"/>
      <c r="D75" s="115"/>
      <c r="E75" s="115"/>
      <c r="F75" s="110"/>
    </row>
    <row r="76" spans="3:6" ht="19">
      <c r="C76" s="114"/>
      <c r="D76" s="115"/>
      <c r="E76" s="115"/>
      <c r="F76" s="110"/>
    </row>
    <row r="77" spans="3:6" ht="19">
      <c r="C77" s="114"/>
      <c r="D77" s="115"/>
      <c r="E77" s="115"/>
      <c r="F77" s="110"/>
    </row>
    <row r="78" spans="3:6">
      <c r="C78" s="116"/>
      <c r="D78" s="110"/>
      <c r="E78" s="110"/>
      <c r="F78" s="110"/>
    </row>
    <row r="79" spans="3:6">
      <c r="C79" s="106"/>
    </row>
    <row r="80" spans="3:6">
      <c r="C80" s="106"/>
    </row>
    <row r="81" spans="3:3">
      <c r="C81" s="106"/>
    </row>
    <row r="82" spans="3:3">
      <c r="C82" s="106"/>
    </row>
    <row r="83" spans="3:3">
      <c r="C83" s="106"/>
    </row>
    <row r="84" spans="3:3">
      <c r="C84" s="106"/>
    </row>
  </sheetData>
  <sheetProtection algorithmName="SHA-512" hashValue="YezZgoTo6k/zFC7EnEfMmdlHit0N8IqK9rW+PTXWTo40yBAA+lTAnl48JrGnc6FMFvEVmi/sZJG9t6aT9PE7dQ==" saltValue="WioQ8jg5+aNFnMs2OzZwzQ==" spinCount="100000" sheet="1" objects="1" scenarios="1"/>
  <phoneticPr fontId="3"/>
  <dataValidations count="2">
    <dataValidation imeMode="on" allowBlank="1" showInputMessage="1" showErrorMessage="1" sqref="E22 E17:E20" xr:uid="{00000000-0002-0000-0000-000000000000}"/>
    <dataValidation imeMode="off" allowBlank="1" showInputMessage="1" showErrorMessage="1" sqref="E21 E23" xr:uid="{00000000-0002-0000-0000-000001000000}"/>
  </dataValidations>
  <pageMargins left="0.78700000000000003" right="0.78700000000000003" top="0.98399999999999999" bottom="0.98399999999999999" header="0.51200000000000001" footer="0.51200000000000001"/>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6"/>
  <sheetViews>
    <sheetView showGridLines="0" showRowColHeaders="0" zoomScaleNormal="100" workbookViewId="0">
      <selection activeCell="C10" sqref="C10"/>
    </sheetView>
  </sheetViews>
  <sheetFormatPr baseColWidth="10" defaultColWidth="12.796875" defaultRowHeight="17"/>
  <cols>
    <col min="1" max="1" width="4.59765625" style="1" customWidth="1"/>
    <col min="2" max="2" width="4.796875" style="1" customWidth="1"/>
    <col min="3" max="3" width="27.59765625" style="1" customWidth="1"/>
    <col min="4" max="6" width="15.796875" style="1" customWidth="1"/>
    <col min="7" max="7" width="16.796875" style="1" customWidth="1"/>
    <col min="8" max="8" width="52.19921875" style="1" customWidth="1"/>
    <col min="9" max="16384" width="12.796875" style="1"/>
  </cols>
  <sheetData>
    <row r="1" spans="2:8" ht="14" customHeight="1"/>
    <row r="2" spans="2:8" ht="24">
      <c r="B2" s="2" t="s">
        <v>5</v>
      </c>
    </row>
    <row r="3" spans="2:8">
      <c r="B3" s="1" t="s">
        <v>142</v>
      </c>
    </row>
    <row r="4" spans="2:8">
      <c r="C4" s="1" t="s">
        <v>6</v>
      </c>
    </row>
    <row r="5" spans="2:8">
      <c r="B5" s="1" t="s">
        <v>143</v>
      </c>
    </row>
    <row r="6" spans="2:8">
      <c r="B6" s="1" t="s">
        <v>8</v>
      </c>
    </row>
    <row r="7" spans="2:8">
      <c r="B7" s="1" t="s">
        <v>30</v>
      </c>
    </row>
    <row r="8" spans="2:8" ht="14" customHeight="1" thickBot="1"/>
    <row r="9" spans="2:8" ht="36" thickTop="1">
      <c r="C9" s="119" t="s">
        <v>145</v>
      </c>
      <c r="D9" s="120" t="s">
        <v>78</v>
      </c>
      <c r="E9" s="121" t="s">
        <v>79</v>
      </c>
      <c r="F9" s="121" t="s">
        <v>80</v>
      </c>
      <c r="G9" s="122" t="s">
        <v>144</v>
      </c>
    </row>
    <row r="10" spans="2:8" ht="19">
      <c r="B10" s="6">
        <v>1</v>
      </c>
      <c r="C10" s="123"/>
      <c r="D10" s="98"/>
      <c r="E10" s="16"/>
      <c r="F10" s="16"/>
      <c r="G10" s="124"/>
      <c r="H10" s="9" t="s">
        <v>27</v>
      </c>
    </row>
    <row r="11" spans="2:8" ht="19">
      <c r="B11" s="6">
        <v>2</v>
      </c>
      <c r="C11" s="125"/>
      <c r="D11" s="99"/>
      <c r="E11" s="17"/>
      <c r="F11" s="17"/>
      <c r="G11" s="126"/>
      <c r="H11" s="9" t="s">
        <v>27</v>
      </c>
    </row>
    <row r="12" spans="2:8" ht="19">
      <c r="B12" s="6">
        <v>3</v>
      </c>
      <c r="C12" s="125"/>
      <c r="D12" s="99"/>
      <c r="E12" s="17"/>
      <c r="F12" s="17"/>
      <c r="G12" s="126"/>
      <c r="H12" s="9" t="s">
        <v>27</v>
      </c>
    </row>
    <row r="13" spans="2:8" ht="19">
      <c r="B13" s="6">
        <v>4</v>
      </c>
      <c r="C13" s="125"/>
      <c r="D13" s="99"/>
      <c r="E13" s="17"/>
      <c r="F13" s="17"/>
      <c r="G13" s="126"/>
      <c r="H13" s="9" t="s">
        <v>27</v>
      </c>
    </row>
    <row r="14" spans="2:8" ht="19">
      <c r="B14" s="6">
        <v>5</v>
      </c>
      <c r="C14" s="125"/>
      <c r="D14" s="99"/>
      <c r="E14" s="17"/>
      <c r="F14" s="17"/>
      <c r="G14" s="126"/>
      <c r="H14" s="9" t="s">
        <v>27</v>
      </c>
    </row>
    <row r="15" spans="2:8" ht="19">
      <c r="B15" s="6">
        <v>6</v>
      </c>
      <c r="C15" s="125"/>
      <c r="D15" s="99"/>
      <c r="E15" s="17"/>
      <c r="F15" s="17"/>
      <c r="G15" s="126"/>
      <c r="H15" s="9" t="s">
        <v>27</v>
      </c>
    </row>
    <row r="16" spans="2:8" ht="19">
      <c r="B16" s="6">
        <v>7</v>
      </c>
      <c r="C16" s="125"/>
      <c r="D16" s="99"/>
      <c r="E16" s="17"/>
      <c r="F16" s="17"/>
      <c r="G16" s="126"/>
      <c r="H16" s="9" t="s">
        <v>27</v>
      </c>
    </row>
    <row r="17" spans="2:8" ht="19">
      <c r="B17" s="6">
        <v>8</v>
      </c>
      <c r="C17" s="125"/>
      <c r="D17" s="99"/>
      <c r="E17" s="17"/>
      <c r="F17" s="17"/>
      <c r="G17" s="126"/>
      <c r="H17" s="9" t="s">
        <v>27</v>
      </c>
    </row>
    <row r="18" spans="2:8" ht="19">
      <c r="B18" s="6">
        <v>9</v>
      </c>
      <c r="C18" s="125"/>
      <c r="D18" s="99"/>
      <c r="E18" s="17"/>
      <c r="F18" s="17"/>
      <c r="G18" s="126"/>
      <c r="H18" s="9" t="s">
        <v>27</v>
      </c>
    </row>
    <row r="19" spans="2:8" ht="19">
      <c r="B19" s="6">
        <v>10</v>
      </c>
      <c r="C19" s="125"/>
      <c r="D19" s="99"/>
      <c r="E19" s="17"/>
      <c r="F19" s="17"/>
      <c r="G19" s="126"/>
      <c r="H19" s="9" t="s">
        <v>27</v>
      </c>
    </row>
    <row r="20" spans="2:8" ht="19">
      <c r="B20" s="6">
        <v>11</v>
      </c>
      <c r="C20" s="125"/>
      <c r="D20" s="99"/>
      <c r="E20" s="17"/>
      <c r="F20" s="17"/>
      <c r="G20" s="126"/>
      <c r="H20" s="9" t="s">
        <v>27</v>
      </c>
    </row>
    <row r="21" spans="2:8" ht="19">
      <c r="B21" s="6">
        <v>12</v>
      </c>
      <c r="C21" s="125"/>
      <c r="D21" s="99"/>
      <c r="E21" s="17"/>
      <c r="F21" s="17"/>
      <c r="G21" s="126"/>
      <c r="H21" s="9" t="s">
        <v>27</v>
      </c>
    </row>
    <row r="22" spans="2:8" ht="19">
      <c r="B22" s="6">
        <v>13</v>
      </c>
      <c r="C22" s="125"/>
      <c r="D22" s="99"/>
      <c r="E22" s="17"/>
      <c r="F22" s="17"/>
      <c r="G22" s="126"/>
      <c r="H22" s="9" t="s">
        <v>27</v>
      </c>
    </row>
    <row r="23" spans="2:8" ht="19">
      <c r="B23" s="6">
        <v>14</v>
      </c>
      <c r="C23" s="125"/>
      <c r="D23" s="99"/>
      <c r="E23" s="17"/>
      <c r="F23" s="17"/>
      <c r="G23" s="126"/>
      <c r="H23" s="9" t="s">
        <v>27</v>
      </c>
    </row>
    <row r="24" spans="2:8" ht="19">
      <c r="B24" s="6">
        <v>15</v>
      </c>
      <c r="C24" s="125"/>
      <c r="D24" s="99"/>
      <c r="E24" s="17"/>
      <c r="F24" s="17"/>
      <c r="G24" s="126"/>
      <c r="H24" s="9" t="s">
        <v>27</v>
      </c>
    </row>
    <row r="25" spans="2:8" ht="18" thickBot="1">
      <c r="C25" s="127" t="s">
        <v>7</v>
      </c>
      <c r="D25" s="128">
        <f>SUM(D10:D24)</f>
        <v>0</v>
      </c>
      <c r="E25" s="129">
        <f>SUM(E10:E24)</f>
        <v>0</v>
      </c>
      <c r="F25" s="129">
        <f>SUM(F10:F24)</f>
        <v>0</v>
      </c>
      <c r="G25" s="130">
        <f>SUM(G10:G24)</f>
        <v>0</v>
      </c>
      <c r="H25" s="9"/>
    </row>
    <row r="26" spans="2:8" ht="18" thickTop="1"/>
  </sheetData>
  <sheetProtection algorithmName="SHA-512" hashValue="S1FfA82ci9V49znmjnpeaOo/OENbuPlpBw/K7cA6UvHSG89jcRcHDuY+Tvm6UOTObZylo6uM/fXYoElhFcQCow==" saltValue="99X9Gb0BnG7mTv7+wt3HMQ==" spinCount="100000" sheet="1" objects="1" scenarios="1"/>
  <phoneticPr fontId="3"/>
  <conditionalFormatting sqref="C10:C24">
    <cfRule type="expression" dxfId="6" priority="3">
      <formula>AND(LEN($C10)&lt;&gt;0,LEN($C10)&lt;&gt;6)</formula>
    </cfRule>
  </conditionalFormatting>
  <conditionalFormatting sqref="H10:H24">
    <cfRule type="expression" dxfId="5" priority="1">
      <formula>AND(LEN($C10)&lt;&gt;0,LEN($C10)&lt;&gt;6)</formula>
    </cfRule>
  </conditionalFormatting>
  <dataValidations count="1">
    <dataValidation imeMode="off" allowBlank="1" showInputMessage="1" showErrorMessage="1" sqref="C10:G24" xr:uid="{00000000-0002-0000-0100-000000000000}"/>
  </dataValidations>
  <pageMargins left="0.78700000000000003" right="0.78700000000000003" top="0.98399999999999999" bottom="0.98399999999999999" header="0.51200000000000001" footer="0.51200000000000001"/>
  <pageSetup paperSize="9"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110"/>
  <sheetViews>
    <sheetView showGridLines="0" showRowColHeaders="0" workbookViewId="0">
      <pane ySplit="10" topLeftCell="A11" activePane="bottomLeft" state="frozen"/>
      <selection pane="bottomLeft" activeCell="C11" sqref="C11"/>
    </sheetView>
  </sheetViews>
  <sheetFormatPr baseColWidth="10" defaultColWidth="12.796875" defaultRowHeight="17"/>
  <cols>
    <col min="1" max="1" width="2.19921875" style="1" customWidth="1"/>
    <col min="2" max="2" width="5.796875" style="1" customWidth="1"/>
    <col min="3" max="3" width="27" style="1" customWidth="1"/>
    <col min="4" max="4" width="4.19921875" style="10" hidden="1" customWidth="1"/>
    <col min="5" max="6" width="4.796875" style="10" hidden="1" customWidth="1"/>
    <col min="7" max="7" width="4.19921875" style="10" hidden="1" customWidth="1"/>
    <col min="8" max="10" width="15.19921875" style="1" customWidth="1"/>
    <col min="11" max="11" width="41" style="1" customWidth="1"/>
    <col min="12" max="16384" width="12.796875" style="1"/>
  </cols>
  <sheetData>
    <row r="1" spans="2:12" ht="14" customHeight="1"/>
    <row r="2" spans="2:12" ht="24">
      <c r="B2" s="2" t="s">
        <v>9</v>
      </c>
    </row>
    <row r="3" spans="2:12">
      <c r="B3" s="1" t="s">
        <v>32</v>
      </c>
    </row>
    <row r="4" spans="2:12">
      <c r="B4" s="1" t="s">
        <v>98</v>
      </c>
    </row>
    <row r="5" spans="2:12">
      <c r="B5" s="1" t="s">
        <v>97</v>
      </c>
    </row>
    <row r="6" spans="2:12">
      <c r="B6" s="1" t="s">
        <v>90</v>
      </c>
    </row>
    <row r="7" spans="2:12">
      <c r="B7" s="1" t="s">
        <v>8</v>
      </c>
      <c r="I7" s="1" t="s">
        <v>39</v>
      </c>
    </row>
    <row r="8" spans="2:12" ht="18" thickBot="1"/>
    <row r="9" spans="2:12" ht="34" customHeight="1" thickBot="1">
      <c r="C9" s="54" t="s">
        <v>7</v>
      </c>
      <c r="D9" s="55"/>
      <c r="E9" s="56"/>
      <c r="F9" s="56"/>
      <c r="G9" s="56"/>
      <c r="H9" s="57">
        <f>SUM(H11:H110)</f>
        <v>0</v>
      </c>
      <c r="I9" s="57">
        <f>SUM(I11:I110)</f>
        <v>0</v>
      </c>
      <c r="J9" s="93">
        <f>SUM(J11:J110)</f>
        <v>0</v>
      </c>
    </row>
    <row r="10" spans="2:12" ht="35">
      <c r="C10" s="53" t="s">
        <v>155</v>
      </c>
      <c r="D10" s="11" t="s">
        <v>86</v>
      </c>
      <c r="E10" s="18" t="s">
        <v>87</v>
      </c>
      <c r="F10" s="18" t="s">
        <v>88</v>
      </c>
      <c r="G10" s="18" t="s">
        <v>146</v>
      </c>
      <c r="H10" s="101" t="s">
        <v>76</v>
      </c>
      <c r="I10" s="102" t="s">
        <v>77</v>
      </c>
      <c r="J10" s="94" t="s">
        <v>89</v>
      </c>
      <c r="K10" s="1" t="s">
        <v>148</v>
      </c>
    </row>
    <row r="11" spans="2:12" ht="19">
      <c r="B11" s="6">
        <v>1</v>
      </c>
      <c r="C11" s="48"/>
      <c r="D11" s="12"/>
      <c r="E11" s="19"/>
      <c r="F11" s="19"/>
      <c r="G11" s="19"/>
      <c r="H11" s="3"/>
      <c r="I11" s="16"/>
      <c r="J11" s="95"/>
      <c r="K11" s="9" t="s">
        <v>147</v>
      </c>
      <c r="L11" s="9"/>
    </row>
    <row r="12" spans="2:12" ht="19">
      <c r="B12" s="6">
        <v>2</v>
      </c>
      <c r="C12" s="48"/>
      <c r="D12" s="12"/>
      <c r="E12" s="19"/>
      <c r="F12" s="19"/>
      <c r="G12" s="19"/>
      <c r="H12" s="4"/>
      <c r="I12" s="17"/>
      <c r="J12" s="96"/>
      <c r="K12" s="9" t="s">
        <v>147</v>
      </c>
      <c r="L12" s="9"/>
    </row>
    <row r="13" spans="2:12" ht="19">
      <c r="B13" s="6">
        <v>3</v>
      </c>
      <c r="C13" s="48"/>
      <c r="D13" s="12"/>
      <c r="E13" s="19"/>
      <c r="F13" s="19"/>
      <c r="G13" s="19"/>
      <c r="H13" s="4"/>
      <c r="I13" s="17"/>
      <c r="J13" s="96"/>
      <c r="K13" s="9" t="s">
        <v>147</v>
      </c>
      <c r="L13" s="9"/>
    </row>
    <row r="14" spans="2:12" ht="19">
      <c r="B14" s="6">
        <v>4</v>
      </c>
      <c r="C14" s="48"/>
      <c r="D14" s="12"/>
      <c r="E14" s="19"/>
      <c r="F14" s="19"/>
      <c r="G14" s="19"/>
      <c r="H14" s="4"/>
      <c r="I14" s="17"/>
      <c r="J14" s="96"/>
      <c r="K14" s="9" t="s">
        <v>147</v>
      </c>
      <c r="L14" s="9"/>
    </row>
    <row r="15" spans="2:12" ht="19">
      <c r="B15" s="6">
        <v>5</v>
      </c>
      <c r="C15" s="48"/>
      <c r="D15" s="12"/>
      <c r="E15" s="19"/>
      <c r="F15" s="19"/>
      <c r="G15" s="19"/>
      <c r="H15" s="4"/>
      <c r="I15" s="17"/>
      <c r="J15" s="96"/>
      <c r="K15" s="9" t="s">
        <v>147</v>
      </c>
      <c r="L15" s="9"/>
    </row>
    <row r="16" spans="2:12" ht="19">
      <c r="B16" s="6">
        <v>6</v>
      </c>
      <c r="C16" s="48"/>
      <c r="D16" s="12"/>
      <c r="E16" s="19"/>
      <c r="F16" s="19"/>
      <c r="G16" s="19"/>
      <c r="H16" s="4"/>
      <c r="I16" s="17"/>
      <c r="J16" s="96"/>
      <c r="K16" s="9" t="s">
        <v>147</v>
      </c>
      <c r="L16" s="9"/>
    </row>
    <row r="17" spans="2:12" ht="19">
      <c r="B17" s="6">
        <v>7</v>
      </c>
      <c r="C17" s="48"/>
      <c r="D17" s="12"/>
      <c r="E17" s="19"/>
      <c r="F17" s="19"/>
      <c r="G17" s="19"/>
      <c r="H17" s="4"/>
      <c r="I17" s="17"/>
      <c r="J17" s="96"/>
      <c r="K17" s="9" t="s">
        <v>147</v>
      </c>
      <c r="L17" s="9"/>
    </row>
    <row r="18" spans="2:12" ht="19">
      <c r="B18" s="6">
        <v>8</v>
      </c>
      <c r="C18" s="48"/>
      <c r="D18" s="12"/>
      <c r="E18" s="19"/>
      <c r="F18" s="19"/>
      <c r="G18" s="19"/>
      <c r="H18" s="4"/>
      <c r="I18" s="17"/>
      <c r="J18" s="96"/>
      <c r="K18" s="9" t="s">
        <v>147</v>
      </c>
      <c r="L18" s="9"/>
    </row>
    <row r="19" spans="2:12" ht="19">
      <c r="B19" s="6">
        <v>9</v>
      </c>
      <c r="C19" s="48"/>
      <c r="D19" s="12"/>
      <c r="E19" s="19"/>
      <c r="F19" s="19"/>
      <c r="G19" s="19"/>
      <c r="H19" s="4"/>
      <c r="I19" s="17"/>
      <c r="J19" s="96"/>
      <c r="K19" s="9" t="s">
        <v>147</v>
      </c>
      <c r="L19" s="9"/>
    </row>
    <row r="20" spans="2:12" ht="19">
      <c r="B20" s="6">
        <v>10</v>
      </c>
      <c r="C20" s="48"/>
      <c r="D20" s="12"/>
      <c r="E20" s="19"/>
      <c r="F20" s="19"/>
      <c r="G20" s="19"/>
      <c r="H20" s="4"/>
      <c r="I20" s="17"/>
      <c r="J20" s="96"/>
      <c r="K20" s="9" t="s">
        <v>147</v>
      </c>
      <c r="L20" s="9"/>
    </row>
    <row r="21" spans="2:12" ht="19">
      <c r="B21" s="6">
        <v>11</v>
      </c>
      <c r="C21" s="48"/>
      <c r="D21" s="12"/>
      <c r="E21" s="19"/>
      <c r="F21" s="19"/>
      <c r="G21" s="19"/>
      <c r="H21" s="4"/>
      <c r="I21" s="17"/>
      <c r="J21" s="96"/>
      <c r="K21" s="9" t="s">
        <v>147</v>
      </c>
      <c r="L21" s="9"/>
    </row>
    <row r="22" spans="2:12" ht="19">
      <c r="B22" s="6">
        <v>12</v>
      </c>
      <c r="C22" s="48"/>
      <c r="D22" s="12"/>
      <c r="E22" s="19"/>
      <c r="F22" s="19"/>
      <c r="G22" s="19"/>
      <c r="H22" s="4"/>
      <c r="I22" s="17"/>
      <c r="J22" s="96"/>
      <c r="K22" s="9" t="s">
        <v>147</v>
      </c>
      <c r="L22" s="9"/>
    </row>
    <row r="23" spans="2:12" ht="19">
      <c r="B23" s="6">
        <v>13</v>
      </c>
      <c r="C23" s="48"/>
      <c r="D23" s="12"/>
      <c r="E23" s="19"/>
      <c r="F23" s="19"/>
      <c r="G23" s="19"/>
      <c r="H23" s="4"/>
      <c r="I23" s="17"/>
      <c r="J23" s="96"/>
      <c r="K23" s="9" t="s">
        <v>147</v>
      </c>
      <c r="L23" s="9"/>
    </row>
    <row r="24" spans="2:12" ht="19">
      <c r="B24" s="6">
        <v>14</v>
      </c>
      <c r="C24" s="48"/>
      <c r="D24" s="12"/>
      <c r="E24" s="19"/>
      <c r="F24" s="19"/>
      <c r="G24" s="19"/>
      <c r="H24" s="4"/>
      <c r="I24" s="17"/>
      <c r="J24" s="96"/>
      <c r="K24" s="9" t="s">
        <v>147</v>
      </c>
      <c r="L24" s="9"/>
    </row>
    <row r="25" spans="2:12" ht="19">
      <c r="B25" s="6">
        <v>15</v>
      </c>
      <c r="C25" s="48"/>
      <c r="D25" s="12"/>
      <c r="E25" s="19"/>
      <c r="F25" s="19"/>
      <c r="G25" s="19"/>
      <c r="H25" s="4"/>
      <c r="I25" s="17"/>
      <c r="J25" s="96"/>
      <c r="K25" s="9" t="s">
        <v>147</v>
      </c>
      <c r="L25" s="9"/>
    </row>
    <row r="26" spans="2:12" ht="19">
      <c r="B26" s="6">
        <v>16</v>
      </c>
      <c r="C26" s="48"/>
      <c r="D26" s="12"/>
      <c r="E26" s="19"/>
      <c r="F26" s="19"/>
      <c r="G26" s="19"/>
      <c r="H26" s="4"/>
      <c r="I26" s="17"/>
      <c r="J26" s="96"/>
      <c r="K26" s="9" t="s">
        <v>147</v>
      </c>
      <c r="L26" s="9"/>
    </row>
    <row r="27" spans="2:12" ht="19">
      <c r="B27" s="6">
        <v>17</v>
      </c>
      <c r="C27" s="48"/>
      <c r="D27" s="12"/>
      <c r="E27" s="19"/>
      <c r="F27" s="19"/>
      <c r="G27" s="19"/>
      <c r="H27" s="4"/>
      <c r="I27" s="17"/>
      <c r="J27" s="96"/>
      <c r="K27" s="9" t="s">
        <v>147</v>
      </c>
      <c r="L27" s="9"/>
    </row>
    <row r="28" spans="2:12" ht="19">
      <c r="B28" s="6">
        <v>18</v>
      </c>
      <c r="C28" s="48"/>
      <c r="D28" s="12"/>
      <c r="E28" s="19"/>
      <c r="F28" s="19"/>
      <c r="G28" s="19"/>
      <c r="H28" s="4"/>
      <c r="I28" s="17"/>
      <c r="J28" s="96"/>
      <c r="K28" s="9" t="s">
        <v>147</v>
      </c>
      <c r="L28" s="9"/>
    </row>
    <row r="29" spans="2:12" ht="19">
      <c r="B29" s="6">
        <v>19</v>
      </c>
      <c r="C29" s="48"/>
      <c r="D29" s="12"/>
      <c r="E29" s="19"/>
      <c r="F29" s="19"/>
      <c r="G29" s="19"/>
      <c r="H29" s="4"/>
      <c r="I29" s="17"/>
      <c r="J29" s="96"/>
      <c r="K29" s="9" t="s">
        <v>147</v>
      </c>
      <c r="L29" s="9"/>
    </row>
    <row r="30" spans="2:12" ht="19">
      <c r="B30" s="6">
        <v>20</v>
      </c>
      <c r="C30" s="48"/>
      <c r="D30" s="12"/>
      <c r="E30" s="19"/>
      <c r="F30" s="19"/>
      <c r="G30" s="19"/>
      <c r="H30" s="4"/>
      <c r="I30" s="17"/>
      <c r="J30" s="96"/>
      <c r="K30" s="9" t="s">
        <v>147</v>
      </c>
      <c r="L30" s="9"/>
    </row>
    <row r="31" spans="2:12" ht="19">
      <c r="B31" s="6">
        <v>21</v>
      </c>
      <c r="C31" s="48"/>
      <c r="D31" s="12"/>
      <c r="E31" s="19"/>
      <c r="F31" s="19"/>
      <c r="G31" s="19"/>
      <c r="H31" s="4"/>
      <c r="I31" s="17"/>
      <c r="J31" s="96"/>
      <c r="K31" s="9" t="s">
        <v>147</v>
      </c>
      <c r="L31" s="9"/>
    </row>
    <row r="32" spans="2:12" ht="19">
      <c r="B32" s="6">
        <v>22</v>
      </c>
      <c r="C32" s="48"/>
      <c r="D32" s="12"/>
      <c r="E32" s="19"/>
      <c r="F32" s="19"/>
      <c r="G32" s="19"/>
      <c r="H32" s="4"/>
      <c r="I32" s="17"/>
      <c r="J32" s="96"/>
      <c r="K32" s="9" t="s">
        <v>147</v>
      </c>
      <c r="L32" s="9"/>
    </row>
    <row r="33" spans="2:12" ht="19">
      <c r="B33" s="6">
        <v>23</v>
      </c>
      <c r="C33" s="48"/>
      <c r="D33" s="12"/>
      <c r="E33" s="19"/>
      <c r="F33" s="19"/>
      <c r="G33" s="19"/>
      <c r="H33" s="4"/>
      <c r="I33" s="17"/>
      <c r="J33" s="96"/>
      <c r="K33" s="9" t="s">
        <v>147</v>
      </c>
      <c r="L33" s="9"/>
    </row>
    <row r="34" spans="2:12" ht="19">
      <c r="B34" s="6">
        <v>24</v>
      </c>
      <c r="C34" s="48"/>
      <c r="D34" s="12"/>
      <c r="E34" s="19"/>
      <c r="F34" s="19"/>
      <c r="G34" s="19"/>
      <c r="H34" s="4"/>
      <c r="I34" s="17"/>
      <c r="J34" s="96"/>
      <c r="K34" s="9" t="s">
        <v>147</v>
      </c>
      <c r="L34" s="9"/>
    </row>
    <row r="35" spans="2:12" ht="19">
      <c r="B35" s="6">
        <v>25</v>
      </c>
      <c r="C35" s="48"/>
      <c r="D35" s="12"/>
      <c r="E35" s="19"/>
      <c r="F35" s="19"/>
      <c r="G35" s="19"/>
      <c r="H35" s="4"/>
      <c r="I35" s="17"/>
      <c r="J35" s="96"/>
      <c r="K35" s="9" t="s">
        <v>147</v>
      </c>
      <c r="L35" s="9"/>
    </row>
    <row r="36" spans="2:12" ht="19">
      <c r="B36" s="6">
        <v>26</v>
      </c>
      <c r="C36" s="48"/>
      <c r="D36" s="12"/>
      <c r="E36" s="19"/>
      <c r="F36" s="19"/>
      <c r="G36" s="19"/>
      <c r="H36" s="4"/>
      <c r="I36" s="17"/>
      <c r="J36" s="96"/>
      <c r="K36" s="9" t="s">
        <v>147</v>
      </c>
      <c r="L36" s="9"/>
    </row>
    <row r="37" spans="2:12" ht="19">
      <c r="B37" s="6">
        <v>27</v>
      </c>
      <c r="C37" s="48"/>
      <c r="D37" s="12"/>
      <c r="E37" s="19"/>
      <c r="F37" s="19"/>
      <c r="G37" s="19"/>
      <c r="H37" s="4"/>
      <c r="I37" s="17"/>
      <c r="J37" s="96"/>
      <c r="K37" s="9" t="s">
        <v>147</v>
      </c>
      <c r="L37" s="9"/>
    </row>
    <row r="38" spans="2:12" ht="19">
      <c r="B38" s="6">
        <v>28</v>
      </c>
      <c r="C38" s="48"/>
      <c r="D38" s="12"/>
      <c r="E38" s="19"/>
      <c r="F38" s="19"/>
      <c r="G38" s="19"/>
      <c r="H38" s="4"/>
      <c r="I38" s="17"/>
      <c r="J38" s="96"/>
      <c r="K38" s="9" t="s">
        <v>147</v>
      </c>
      <c r="L38" s="9"/>
    </row>
    <row r="39" spans="2:12" ht="19">
      <c r="B39" s="6">
        <v>29</v>
      </c>
      <c r="C39" s="48"/>
      <c r="D39" s="12"/>
      <c r="E39" s="19"/>
      <c r="F39" s="19"/>
      <c r="G39" s="19"/>
      <c r="H39" s="4"/>
      <c r="I39" s="17"/>
      <c r="J39" s="96"/>
      <c r="K39" s="9" t="s">
        <v>147</v>
      </c>
      <c r="L39" s="9"/>
    </row>
    <row r="40" spans="2:12" ht="19">
      <c r="B40" s="6">
        <v>30</v>
      </c>
      <c r="C40" s="48"/>
      <c r="D40" s="12"/>
      <c r="E40" s="19"/>
      <c r="F40" s="19"/>
      <c r="G40" s="19"/>
      <c r="H40" s="4"/>
      <c r="I40" s="17"/>
      <c r="J40" s="96"/>
      <c r="K40" s="9" t="s">
        <v>147</v>
      </c>
      <c r="L40" s="9"/>
    </row>
    <row r="41" spans="2:12" ht="19">
      <c r="B41" s="6">
        <v>31</v>
      </c>
      <c r="C41" s="48"/>
      <c r="D41" s="12"/>
      <c r="E41" s="19"/>
      <c r="F41" s="19"/>
      <c r="G41" s="19"/>
      <c r="H41" s="4"/>
      <c r="I41" s="17"/>
      <c r="J41" s="96"/>
      <c r="K41" s="9" t="s">
        <v>147</v>
      </c>
      <c r="L41" s="9"/>
    </row>
    <row r="42" spans="2:12" ht="19">
      <c r="B42" s="6">
        <v>32</v>
      </c>
      <c r="C42" s="48"/>
      <c r="D42" s="12"/>
      <c r="E42" s="19"/>
      <c r="F42" s="19"/>
      <c r="G42" s="19"/>
      <c r="H42" s="4"/>
      <c r="I42" s="17"/>
      <c r="J42" s="96"/>
      <c r="K42" s="9" t="s">
        <v>147</v>
      </c>
      <c r="L42" s="9"/>
    </row>
    <row r="43" spans="2:12" ht="19">
      <c r="B43" s="6">
        <v>33</v>
      </c>
      <c r="C43" s="48"/>
      <c r="D43" s="12"/>
      <c r="E43" s="19"/>
      <c r="F43" s="19"/>
      <c r="G43" s="19"/>
      <c r="H43" s="4"/>
      <c r="I43" s="17"/>
      <c r="J43" s="96"/>
      <c r="K43" s="9" t="s">
        <v>147</v>
      </c>
      <c r="L43" s="9"/>
    </row>
    <row r="44" spans="2:12" ht="19">
      <c r="B44" s="6">
        <v>34</v>
      </c>
      <c r="C44" s="48"/>
      <c r="D44" s="12"/>
      <c r="E44" s="19"/>
      <c r="F44" s="19"/>
      <c r="G44" s="19"/>
      <c r="H44" s="4"/>
      <c r="I44" s="17"/>
      <c r="J44" s="96"/>
      <c r="K44" s="9" t="s">
        <v>147</v>
      </c>
      <c r="L44" s="9"/>
    </row>
    <row r="45" spans="2:12" ht="19">
      <c r="B45" s="6">
        <v>35</v>
      </c>
      <c r="C45" s="48"/>
      <c r="D45" s="12"/>
      <c r="E45" s="19"/>
      <c r="F45" s="19"/>
      <c r="G45" s="19"/>
      <c r="H45" s="4"/>
      <c r="I45" s="17"/>
      <c r="J45" s="96"/>
      <c r="K45" s="9" t="s">
        <v>147</v>
      </c>
      <c r="L45" s="9"/>
    </row>
    <row r="46" spans="2:12" ht="19">
      <c r="B46" s="6">
        <v>36</v>
      </c>
      <c r="C46" s="48"/>
      <c r="D46" s="12"/>
      <c r="E46" s="19"/>
      <c r="F46" s="19"/>
      <c r="G46" s="19"/>
      <c r="H46" s="4"/>
      <c r="I46" s="17"/>
      <c r="J46" s="96"/>
      <c r="K46" s="9" t="s">
        <v>147</v>
      </c>
      <c r="L46" s="9"/>
    </row>
    <row r="47" spans="2:12" ht="19">
      <c r="B47" s="6">
        <v>37</v>
      </c>
      <c r="C47" s="48"/>
      <c r="D47" s="12"/>
      <c r="E47" s="19"/>
      <c r="F47" s="19"/>
      <c r="G47" s="19"/>
      <c r="H47" s="4"/>
      <c r="I47" s="17"/>
      <c r="J47" s="96"/>
      <c r="K47" s="9" t="s">
        <v>147</v>
      </c>
      <c r="L47" s="9"/>
    </row>
    <row r="48" spans="2:12" ht="19">
      <c r="B48" s="6">
        <v>38</v>
      </c>
      <c r="C48" s="48"/>
      <c r="D48" s="12"/>
      <c r="E48" s="19"/>
      <c r="F48" s="19"/>
      <c r="G48" s="19"/>
      <c r="H48" s="4"/>
      <c r="I48" s="17"/>
      <c r="J48" s="96"/>
      <c r="K48" s="9" t="s">
        <v>147</v>
      </c>
      <c r="L48" s="9"/>
    </row>
    <row r="49" spans="2:12" ht="19">
      <c r="B49" s="6">
        <v>39</v>
      </c>
      <c r="C49" s="48"/>
      <c r="D49" s="12"/>
      <c r="E49" s="19"/>
      <c r="F49" s="19"/>
      <c r="G49" s="19"/>
      <c r="H49" s="4"/>
      <c r="I49" s="17"/>
      <c r="J49" s="96"/>
      <c r="K49" s="9" t="s">
        <v>147</v>
      </c>
      <c r="L49" s="9"/>
    </row>
    <row r="50" spans="2:12" ht="19">
      <c r="B50" s="6">
        <v>40</v>
      </c>
      <c r="C50" s="48"/>
      <c r="D50" s="12"/>
      <c r="E50" s="19"/>
      <c r="F50" s="19"/>
      <c r="G50" s="19"/>
      <c r="H50" s="4"/>
      <c r="I50" s="17"/>
      <c r="J50" s="96"/>
      <c r="K50" s="9" t="s">
        <v>147</v>
      </c>
      <c r="L50" s="9"/>
    </row>
    <row r="51" spans="2:12" ht="19">
      <c r="B51" s="6">
        <v>41</v>
      </c>
      <c r="C51" s="48"/>
      <c r="D51" s="12"/>
      <c r="E51" s="19"/>
      <c r="F51" s="19"/>
      <c r="G51" s="19"/>
      <c r="H51" s="4"/>
      <c r="I51" s="17"/>
      <c r="J51" s="96"/>
      <c r="K51" s="9" t="s">
        <v>147</v>
      </c>
      <c r="L51" s="9"/>
    </row>
    <row r="52" spans="2:12" ht="19">
      <c r="B52" s="6">
        <v>42</v>
      </c>
      <c r="C52" s="48"/>
      <c r="D52" s="12"/>
      <c r="E52" s="19"/>
      <c r="F52" s="19"/>
      <c r="G52" s="19"/>
      <c r="H52" s="4"/>
      <c r="I52" s="17"/>
      <c r="J52" s="96"/>
      <c r="K52" s="9" t="s">
        <v>147</v>
      </c>
      <c r="L52" s="9"/>
    </row>
    <row r="53" spans="2:12" ht="19">
      <c r="B53" s="6">
        <v>43</v>
      </c>
      <c r="C53" s="48"/>
      <c r="D53" s="12"/>
      <c r="E53" s="19"/>
      <c r="F53" s="19"/>
      <c r="G53" s="19"/>
      <c r="H53" s="4"/>
      <c r="I53" s="17"/>
      <c r="J53" s="96"/>
      <c r="K53" s="9" t="s">
        <v>147</v>
      </c>
      <c r="L53" s="9"/>
    </row>
    <row r="54" spans="2:12" ht="19">
      <c r="B54" s="6">
        <v>44</v>
      </c>
      <c r="C54" s="48"/>
      <c r="D54" s="12"/>
      <c r="E54" s="19"/>
      <c r="F54" s="19"/>
      <c r="G54" s="19"/>
      <c r="H54" s="4"/>
      <c r="I54" s="17"/>
      <c r="J54" s="96"/>
      <c r="K54" s="9" t="s">
        <v>147</v>
      </c>
      <c r="L54" s="9"/>
    </row>
    <row r="55" spans="2:12" ht="19">
      <c r="B55" s="6">
        <v>45</v>
      </c>
      <c r="C55" s="48"/>
      <c r="D55" s="12"/>
      <c r="E55" s="19"/>
      <c r="F55" s="19"/>
      <c r="G55" s="19"/>
      <c r="H55" s="4"/>
      <c r="I55" s="17"/>
      <c r="J55" s="96"/>
      <c r="K55" s="9" t="s">
        <v>147</v>
      </c>
      <c r="L55" s="9"/>
    </row>
    <row r="56" spans="2:12" ht="19">
      <c r="B56" s="6">
        <v>46</v>
      </c>
      <c r="C56" s="48"/>
      <c r="D56" s="12"/>
      <c r="E56" s="19"/>
      <c r="F56" s="19"/>
      <c r="G56" s="19"/>
      <c r="H56" s="4"/>
      <c r="I56" s="17"/>
      <c r="J56" s="96"/>
      <c r="K56" s="9" t="s">
        <v>147</v>
      </c>
      <c r="L56" s="9"/>
    </row>
    <row r="57" spans="2:12" ht="19">
      <c r="B57" s="6">
        <v>47</v>
      </c>
      <c r="C57" s="48"/>
      <c r="D57" s="12"/>
      <c r="E57" s="19"/>
      <c r="F57" s="19"/>
      <c r="G57" s="19"/>
      <c r="H57" s="4"/>
      <c r="I57" s="17"/>
      <c r="J57" s="96"/>
      <c r="K57" s="9" t="s">
        <v>147</v>
      </c>
      <c r="L57" s="9"/>
    </row>
    <row r="58" spans="2:12" ht="19">
      <c r="B58" s="6">
        <v>48</v>
      </c>
      <c r="C58" s="48"/>
      <c r="D58" s="12"/>
      <c r="E58" s="19"/>
      <c r="F58" s="19"/>
      <c r="G58" s="19"/>
      <c r="H58" s="4"/>
      <c r="I58" s="17"/>
      <c r="J58" s="96"/>
      <c r="K58" s="9" t="s">
        <v>147</v>
      </c>
      <c r="L58" s="9"/>
    </row>
    <row r="59" spans="2:12" ht="19">
      <c r="B59" s="6">
        <v>49</v>
      </c>
      <c r="C59" s="48"/>
      <c r="D59" s="12"/>
      <c r="E59" s="19"/>
      <c r="F59" s="19"/>
      <c r="G59" s="19"/>
      <c r="H59" s="4"/>
      <c r="I59" s="17"/>
      <c r="J59" s="96"/>
      <c r="K59" s="9" t="s">
        <v>147</v>
      </c>
      <c r="L59" s="9"/>
    </row>
    <row r="60" spans="2:12" ht="19">
      <c r="B60" s="6">
        <v>50</v>
      </c>
      <c r="C60" s="48"/>
      <c r="D60" s="12"/>
      <c r="E60" s="19"/>
      <c r="F60" s="19"/>
      <c r="G60" s="19"/>
      <c r="H60" s="4"/>
      <c r="I60" s="17"/>
      <c r="J60" s="96"/>
      <c r="K60" s="9" t="s">
        <v>147</v>
      </c>
      <c r="L60" s="9"/>
    </row>
    <row r="61" spans="2:12" ht="19">
      <c r="B61" s="6">
        <v>51</v>
      </c>
      <c r="C61" s="48"/>
      <c r="D61" s="12"/>
      <c r="E61" s="19"/>
      <c r="F61" s="19"/>
      <c r="G61" s="19"/>
      <c r="H61" s="4"/>
      <c r="I61" s="17"/>
      <c r="J61" s="96"/>
      <c r="K61" s="9" t="s">
        <v>147</v>
      </c>
      <c r="L61" s="9"/>
    </row>
    <row r="62" spans="2:12" ht="19">
      <c r="B62" s="6">
        <v>52</v>
      </c>
      <c r="C62" s="48"/>
      <c r="D62" s="12"/>
      <c r="E62" s="19"/>
      <c r="F62" s="19"/>
      <c r="G62" s="19"/>
      <c r="H62" s="4"/>
      <c r="I62" s="17"/>
      <c r="J62" s="96"/>
      <c r="K62" s="9" t="s">
        <v>147</v>
      </c>
      <c r="L62" s="9"/>
    </row>
    <row r="63" spans="2:12" ht="19">
      <c r="B63" s="6">
        <v>53</v>
      </c>
      <c r="C63" s="48"/>
      <c r="D63" s="12"/>
      <c r="E63" s="19"/>
      <c r="F63" s="19"/>
      <c r="G63" s="19"/>
      <c r="H63" s="4"/>
      <c r="I63" s="17"/>
      <c r="J63" s="96"/>
      <c r="K63" s="9" t="s">
        <v>147</v>
      </c>
      <c r="L63" s="9"/>
    </row>
    <row r="64" spans="2:12" ht="19">
      <c r="B64" s="6">
        <v>54</v>
      </c>
      <c r="C64" s="48"/>
      <c r="D64" s="12"/>
      <c r="E64" s="19"/>
      <c r="F64" s="19"/>
      <c r="G64" s="19"/>
      <c r="H64" s="4"/>
      <c r="I64" s="17"/>
      <c r="J64" s="96"/>
      <c r="K64" s="9" t="s">
        <v>147</v>
      </c>
      <c r="L64" s="9"/>
    </row>
    <row r="65" spans="2:12" ht="19">
      <c r="B65" s="6">
        <v>55</v>
      </c>
      <c r="C65" s="48"/>
      <c r="D65" s="12"/>
      <c r="E65" s="19"/>
      <c r="F65" s="19"/>
      <c r="G65" s="19"/>
      <c r="H65" s="4"/>
      <c r="I65" s="17"/>
      <c r="J65" s="96"/>
      <c r="K65" s="9" t="s">
        <v>147</v>
      </c>
      <c r="L65" s="9"/>
    </row>
    <row r="66" spans="2:12" ht="19">
      <c r="B66" s="6">
        <v>56</v>
      </c>
      <c r="C66" s="48"/>
      <c r="D66" s="12"/>
      <c r="E66" s="19"/>
      <c r="F66" s="19"/>
      <c r="G66" s="19"/>
      <c r="H66" s="4"/>
      <c r="I66" s="17"/>
      <c r="J66" s="96"/>
      <c r="K66" s="9" t="s">
        <v>147</v>
      </c>
      <c r="L66" s="9"/>
    </row>
    <row r="67" spans="2:12" ht="19">
      <c r="B67" s="6">
        <v>57</v>
      </c>
      <c r="C67" s="48"/>
      <c r="D67" s="12"/>
      <c r="E67" s="19"/>
      <c r="F67" s="19"/>
      <c r="G67" s="19"/>
      <c r="H67" s="4"/>
      <c r="I67" s="17"/>
      <c r="J67" s="96"/>
      <c r="K67" s="9" t="s">
        <v>147</v>
      </c>
      <c r="L67" s="9"/>
    </row>
    <row r="68" spans="2:12" ht="19">
      <c r="B68" s="6">
        <v>58</v>
      </c>
      <c r="C68" s="48"/>
      <c r="D68" s="12"/>
      <c r="E68" s="19"/>
      <c r="F68" s="19"/>
      <c r="G68" s="19"/>
      <c r="H68" s="4"/>
      <c r="I68" s="17"/>
      <c r="J68" s="96"/>
      <c r="K68" s="9" t="s">
        <v>147</v>
      </c>
      <c r="L68" s="9"/>
    </row>
    <row r="69" spans="2:12" ht="19">
      <c r="B69" s="6">
        <v>59</v>
      </c>
      <c r="C69" s="48"/>
      <c r="D69" s="12"/>
      <c r="E69" s="19"/>
      <c r="F69" s="19"/>
      <c r="G69" s="19"/>
      <c r="H69" s="4"/>
      <c r="I69" s="17"/>
      <c r="J69" s="96"/>
      <c r="K69" s="9" t="s">
        <v>147</v>
      </c>
      <c r="L69" s="9"/>
    </row>
    <row r="70" spans="2:12" ht="19">
      <c r="B70" s="6">
        <v>60</v>
      </c>
      <c r="C70" s="48"/>
      <c r="D70" s="12"/>
      <c r="E70" s="19"/>
      <c r="F70" s="19"/>
      <c r="G70" s="19"/>
      <c r="H70" s="4"/>
      <c r="I70" s="17"/>
      <c r="J70" s="96"/>
      <c r="K70" s="9" t="s">
        <v>147</v>
      </c>
      <c r="L70" s="9"/>
    </row>
    <row r="71" spans="2:12" ht="19">
      <c r="B71" s="6">
        <v>61</v>
      </c>
      <c r="C71" s="48"/>
      <c r="D71" s="12"/>
      <c r="E71" s="19"/>
      <c r="F71" s="19"/>
      <c r="G71" s="19"/>
      <c r="H71" s="4"/>
      <c r="I71" s="17"/>
      <c r="J71" s="96"/>
      <c r="K71" s="9" t="s">
        <v>147</v>
      </c>
      <c r="L71" s="9"/>
    </row>
    <row r="72" spans="2:12" ht="19">
      <c r="B72" s="6">
        <v>62</v>
      </c>
      <c r="C72" s="48"/>
      <c r="D72" s="12"/>
      <c r="E72" s="19"/>
      <c r="F72" s="19"/>
      <c r="G72" s="19"/>
      <c r="H72" s="4"/>
      <c r="I72" s="17"/>
      <c r="J72" s="96"/>
      <c r="K72" s="9" t="s">
        <v>147</v>
      </c>
      <c r="L72" s="9"/>
    </row>
    <row r="73" spans="2:12" ht="19">
      <c r="B73" s="6">
        <v>63</v>
      </c>
      <c r="C73" s="48"/>
      <c r="D73" s="12"/>
      <c r="E73" s="19"/>
      <c r="F73" s="19"/>
      <c r="G73" s="19"/>
      <c r="H73" s="4"/>
      <c r="I73" s="17"/>
      <c r="J73" s="96"/>
      <c r="K73" s="9" t="s">
        <v>147</v>
      </c>
      <c r="L73" s="9"/>
    </row>
    <row r="74" spans="2:12" ht="19">
      <c r="B74" s="6">
        <v>64</v>
      </c>
      <c r="C74" s="48"/>
      <c r="D74" s="12"/>
      <c r="E74" s="19"/>
      <c r="F74" s="19"/>
      <c r="G74" s="19"/>
      <c r="H74" s="4"/>
      <c r="I74" s="17"/>
      <c r="J74" s="96"/>
      <c r="K74" s="9" t="s">
        <v>147</v>
      </c>
      <c r="L74" s="9"/>
    </row>
    <row r="75" spans="2:12" ht="19">
      <c r="B75" s="6">
        <v>65</v>
      </c>
      <c r="C75" s="48"/>
      <c r="D75" s="12"/>
      <c r="E75" s="19"/>
      <c r="F75" s="19"/>
      <c r="G75" s="19"/>
      <c r="H75" s="4"/>
      <c r="I75" s="17"/>
      <c r="J75" s="96"/>
      <c r="K75" s="9" t="s">
        <v>147</v>
      </c>
      <c r="L75" s="9"/>
    </row>
    <row r="76" spans="2:12" ht="19">
      <c r="B76" s="6">
        <v>66</v>
      </c>
      <c r="C76" s="48"/>
      <c r="D76" s="12"/>
      <c r="E76" s="19"/>
      <c r="F76" s="19"/>
      <c r="G76" s="19"/>
      <c r="H76" s="4"/>
      <c r="I76" s="17"/>
      <c r="J76" s="96"/>
      <c r="K76" s="9" t="s">
        <v>147</v>
      </c>
      <c r="L76" s="9"/>
    </row>
    <row r="77" spans="2:12" ht="19">
      <c r="B77" s="6">
        <v>67</v>
      </c>
      <c r="C77" s="48"/>
      <c r="D77" s="12"/>
      <c r="E77" s="19"/>
      <c r="F77" s="19"/>
      <c r="G77" s="19"/>
      <c r="H77" s="4"/>
      <c r="I77" s="17"/>
      <c r="J77" s="96"/>
      <c r="K77" s="9" t="s">
        <v>147</v>
      </c>
      <c r="L77" s="9"/>
    </row>
    <row r="78" spans="2:12" ht="19">
      <c r="B78" s="6">
        <v>68</v>
      </c>
      <c r="C78" s="48"/>
      <c r="D78" s="12"/>
      <c r="E78" s="19"/>
      <c r="F78" s="19"/>
      <c r="G78" s="19"/>
      <c r="H78" s="4"/>
      <c r="I78" s="17"/>
      <c r="J78" s="96"/>
      <c r="K78" s="9" t="s">
        <v>147</v>
      </c>
      <c r="L78" s="9"/>
    </row>
    <row r="79" spans="2:12" ht="19">
      <c r="B79" s="6">
        <v>69</v>
      </c>
      <c r="C79" s="48"/>
      <c r="D79" s="12"/>
      <c r="E79" s="19"/>
      <c r="F79" s="19"/>
      <c r="G79" s="19"/>
      <c r="H79" s="4"/>
      <c r="I79" s="17"/>
      <c r="J79" s="96"/>
      <c r="K79" s="9" t="s">
        <v>147</v>
      </c>
      <c r="L79" s="9"/>
    </row>
    <row r="80" spans="2:12" ht="19">
      <c r="B80" s="6">
        <v>70</v>
      </c>
      <c r="C80" s="48"/>
      <c r="D80" s="12"/>
      <c r="E80" s="19"/>
      <c r="F80" s="19"/>
      <c r="G80" s="19"/>
      <c r="H80" s="4"/>
      <c r="I80" s="17"/>
      <c r="J80" s="96"/>
      <c r="K80" s="9" t="s">
        <v>147</v>
      </c>
      <c r="L80" s="9"/>
    </row>
    <row r="81" spans="2:12" ht="19">
      <c r="B81" s="6">
        <v>71</v>
      </c>
      <c r="C81" s="48"/>
      <c r="D81" s="12"/>
      <c r="E81" s="19"/>
      <c r="F81" s="19"/>
      <c r="G81" s="19"/>
      <c r="H81" s="4"/>
      <c r="I81" s="17"/>
      <c r="J81" s="96"/>
      <c r="K81" s="9" t="s">
        <v>147</v>
      </c>
      <c r="L81" s="9"/>
    </row>
    <row r="82" spans="2:12" ht="19">
      <c r="B82" s="6">
        <v>72</v>
      </c>
      <c r="C82" s="48"/>
      <c r="D82" s="12"/>
      <c r="E82" s="19"/>
      <c r="F82" s="19"/>
      <c r="G82" s="19"/>
      <c r="H82" s="4"/>
      <c r="I82" s="17"/>
      <c r="J82" s="96"/>
      <c r="K82" s="9" t="s">
        <v>147</v>
      </c>
      <c r="L82" s="9"/>
    </row>
    <row r="83" spans="2:12" ht="19">
      <c r="B83" s="6">
        <v>73</v>
      </c>
      <c r="C83" s="48"/>
      <c r="D83" s="12"/>
      <c r="E83" s="19"/>
      <c r="F83" s="19"/>
      <c r="G83" s="19"/>
      <c r="H83" s="4"/>
      <c r="I83" s="17"/>
      <c r="J83" s="96"/>
      <c r="K83" s="9" t="s">
        <v>147</v>
      </c>
      <c r="L83" s="9"/>
    </row>
    <row r="84" spans="2:12" ht="19">
      <c r="B84" s="6">
        <v>74</v>
      </c>
      <c r="C84" s="48"/>
      <c r="D84" s="12"/>
      <c r="E84" s="19"/>
      <c r="F84" s="19"/>
      <c r="G84" s="19"/>
      <c r="H84" s="4"/>
      <c r="I84" s="17"/>
      <c r="J84" s="96"/>
      <c r="K84" s="9" t="s">
        <v>147</v>
      </c>
      <c r="L84" s="9"/>
    </row>
    <row r="85" spans="2:12" ht="19">
      <c r="B85" s="6">
        <v>75</v>
      </c>
      <c r="C85" s="48"/>
      <c r="D85" s="12"/>
      <c r="E85" s="19"/>
      <c r="F85" s="19"/>
      <c r="G85" s="19"/>
      <c r="H85" s="4"/>
      <c r="I85" s="17"/>
      <c r="J85" s="96"/>
      <c r="K85" s="9" t="s">
        <v>147</v>
      </c>
      <c r="L85" s="9"/>
    </row>
    <row r="86" spans="2:12" ht="19">
      <c r="B86" s="6">
        <v>76</v>
      </c>
      <c r="C86" s="48"/>
      <c r="D86" s="12"/>
      <c r="E86" s="19"/>
      <c r="F86" s="19"/>
      <c r="G86" s="19"/>
      <c r="H86" s="4"/>
      <c r="I86" s="17"/>
      <c r="J86" s="96"/>
      <c r="K86" s="9" t="s">
        <v>147</v>
      </c>
      <c r="L86" s="9"/>
    </row>
    <row r="87" spans="2:12" ht="19">
      <c r="B87" s="6">
        <v>77</v>
      </c>
      <c r="C87" s="48"/>
      <c r="D87" s="12"/>
      <c r="E87" s="19"/>
      <c r="F87" s="19"/>
      <c r="G87" s="19"/>
      <c r="H87" s="4"/>
      <c r="I87" s="17"/>
      <c r="J87" s="96"/>
      <c r="K87" s="9" t="s">
        <v>147</v>
      </c>
      <c r="L87" s="9"/>
    </row>
    <row r="88" spans="2:12" ht="19">
      <c r="B88" s="6">
        <v>78</v>
      </c>
      <c r="C88" s="48"/>
      <c r="D88" s="12"/>
      <c r="E88" s="19"/>
      <c r="F88" s="19"/>
      <c r="G88" s="19"/>
      <c r="H88" s="4"/>
      <c r="I88" s="17"/>
      <c r="J88" s="96"/>
      <c r="K88" s="9" t="s">
        <v>147</v>
      </c>
      <c r="L88" s="9"/>
    </row>
    <row r="89" spans="2:12" ht="19">
      <c r="B89" s="6">
        <v>79</v>
      </c>
      <c r="C89" s="48"/>
      <c r="D89" s="12"/>
      <c r="E89" s="19"/>
      <c r="F89" s="19"/>
      <c r="G89" s="19"/>
      <c r="H89" s="4"/>
      <c r="I89" s="17"/>
      <c r="J89" s="96"/>
      <c r="K89" s="9" t="s">
        <v>147</v>
      </c>
      <c r="L89" s="9"/>
    </row>
    <row r="90" spans="2:12" ht="19">
      <c r="B90" s="6">
        <v>80</v>
      </c>
      <c r="C90" s="48"/>
      <c r="D90" s="12"/>
      <c r="E90" s="19"/>
      <c r="F90" s="19"/>
      <c r="G90" s="19"/>
      <c r="H90" s="4"/>
      <c r="I90" s="17"/>
      <c r="J90" s="96"/>
      <c r="K90" s="9" t="s">
        <v>147</v>
      </c>
      <c r="L90" s="9"/>
    </row>
    <row r="91" spans="2:12" ht="19">
      <c r="B91" s="6">
        <v>81</v>
      </c>
      <c r="C91" s="48"/>
      <c r="D91" s="12"/>
      <c r="E91" s="19"/>
      <c r="F91" s="19"/>
      <c r="G91" s="19"/>
      <c r="H91" s="4"/>
      <c r="I91" s="17"/>
      <c r="J91" s="96"/>
      <c r="K91" s="9" t="s">
        <v>147</v>
      </c>
      <c r="L91" s="9"/>
    </row>
    <row r="92" spans="2:12" ht="19">
      <c r="B92" s="6">
        <v>82</v>
      </c>
      <c r="C92" s="48"/>
      <c r="D92" s="12"/>
      <c r="E92" s="19"/>
      <c r="F92" s="19"/>
      <c r="G92" s="19"/>
      <c r="H92" s="4"/>
      <c r="I92" s="17"/>
      <c r="J92" s="96"/>
      <c r="K92" s="9" t="s">
        <v>147</v>
      </c>
      <c r="L92" s="9"/>
    </row>
    <row r="93" spans="2:12" ht="19">
      <c r="B93" s="6">
        <v>83</v>
      </c>
      <c r="C93" s="48"/>
      <c r="D93" s="12"/>
      <c r="E93" s="19"/>
      <c r="F93" s="19"/>
      <c r="G93" s="19"/>
      <c r="H93" s="4"/>
      <c r="I93" s="17"/>
      <c r="J93" s="96"/>
      <c r="K93" s="9" t="s">
        <v>147</v>
      </c>
      <c r="L93" s="9"/>
    </row>
    <row r="94" spans="2:12" ht="19">
      <c r="B94" s="6">
        <v>84</v>
      </c>
      <c r="C94" s="48"/>
      <c r="D94" s="12"/>
      <c r="E94" s="19"/>
      <c r="F94" s="19"/>
      <c r="G94" s="19"/>
      <c r="H94" s="4"/>
      <c r="I94" s="17"/>
      <c r="J94" s="96"/>
      <c r="K94" s="9" t="s">
        <v>147</v>
      </c>
      <c r="L94" s="9"/>
    </row>
    <row r="95" spans="2:12" ht="19">
      <c r="B95" s="6">
        <v>85</v>
      </c>
      <c r="C95" s="48"/>
      <c r="D95" s="12"/>
      <c r="E95" s="19"/>
      <c r="F95" s="19"/>
      <c r="G95" s="19"/>
      <c r="H95" s="4"/>
      <c r="I95" s="17"/>
      <c r="J95" s="96"/>
      <c r="K95" s="9" t="s">
        <v>147</v>
      </c>
      <c r="L95" s="9"/>
    </row>
    <row r="96" spans="2:12" ht="19">
      <c r="B96" s="6">
        <v>86</v>
      </c>
      <c r="C96" s="48"/>
      <c r="D96" s="12"/>
      <c r="E96" s="19"/>
      <c r="F96" s="19"/>
      <c r="G96" s="19"/>
      <c r="H96" s="4"/>
      <c r="I96" s="17"/>
      <c r="J96" s="96"/>
      <c r="K96" s="9" t="s">
        <v>147</v>
      </c>
      <c r="L96" s="9"/>
    </row>
    <row r="97" spans="2:12" ht="19">
      <c r="B97" s="6">
        <v>87</v>
      </c>
      <c r="C97" s="48"/>
      <c r="D97" s="12"/>
      <c r="E97" s="19"/>
      <c r="F97" s="19"/>
      <c r="G97" s="19"/>
      <c r="H97" s="4"/>
      <c r="I97" s="17"/>
      <c r="J97" s="96"/>
      <c r="K97" s="9" t="s">
        <v>147</v>
      </c>
      <c r="L97" s="9"/>
    </row>
    <row r="98" spans="2:12" ht="19">
      <c r="B98" s="6">
        <v>88</v>
      </c>
      <c r="C98" s="48"/>
      <c r="D98" s="12"/>
      <c r="E98" s="19"/>
      <c r="F98" s="19"/>
      <c r="G98" s="19"/>
      <c r="H98" s="4"/>
      <c r="I98" s="17"/>
      <c r="J98" s="96"/>
      <c r="K98" s="9" t="s">
        <v>147</v>
      </c>
      <c r="L98" s="9"/>
    </row>
    <row r="99" spans="2:12" ht="19">
      <c r="B99" s="6">
        <v>89</v>
      </c>
      <c r="C99" s="48"/>
      <c r="D99" s="12"/>
      <c r="E99" s="19"/>
      <c r="F99" s="19"/>
      <c r="G99" s="19"/>
      <c r="H99" s="4"/>
      <c r="I99" s="17"/>
      <c r="J99" s="96"/>
      <c r="K99" s="9" t="s">
        <v>147</v>
      </c>
      <c r="L99" s="9"/>
    </row>
    <row r="100" spans="2:12" ht="19">
      <c r="B100" s="6">
        <v>90</v>
      </c>
      <c r="C100" s="48"/>
      <c r="D100" s="12"/>
      <c r="E100" s="19"/>
      <c r="F100" s="19"/>
      <c r="G100" s="19"/>
      <c r="H100" s="4"/>
      <c r="I100" s="17"/>
      <c r="J100" s="96"/>
      <c r="K100" s="9" t="s">
        <v>147</v>
      </c>
      <c r="L100" s="9"/>
    </row>
    <row r="101" spans="2:12" ht="19">
      <c r="B101" s="6">
        <v>91</v>
      </c>
      <c r="C101" s="48"/>
      <c r="D101" s="12"/>
      <c r="E101" s="19"/>
      <c r="F101" s="19"/>
      <c r="G101" s="19"/>
      <c r="H101" s="4"/>
      <c r="I101" s="17"/>
      <c r="J101" s="96"/>
      <c r="K101" s="9" t="s">
        <v>147</v>
      </c>
      <c r="L101" s="9"/>
    </row>
    <row r="102" spans="2:12" ht="19">
      <c r="B102" s="6">
        <v>92</v>
      </c>
      <c r="C102" s="48"/>
      <c r="D102" s="12"/>
      <c r="E102" s="19"/>
      <c r="F102" s="19"/>
      <c r="G102" s="19"/>
      <c r="H102" s="4"/>
      <c r="I102" s="17"/>
      <c r="J102" s="96"/>
      <c r="K102" s="9" t="s">
        <v>147</v>
      </c>
      <c r="L102" s="9"/>
    </row>
    <row r="103" spans="2:12" ht="19">
      <c r="B103" s="6">
        <v>93</v>
      </c>
      <c r="C103" s="48"/>
      <c r="D103" s="12"/>
      <c r="E103" s="19"/>
      <c r="F103" s="19"/>
      <c r="G103" s="19"/>
      <c r="H103" s="4"/>
      <c r="I103" s="17"/>
      <c r="J103" s="96"/>
      <c r="K103" s="9" t="s">
        <v>147</v>
      </c>
      <c r="L103" s="9"/>
    </row>
    <row r="104" spans="2:12" ht="19">
      <c r="B104" s="6">
        <v>94</v>
      </c>
      <c r="C104" s="48"/>
      <c r="D104" s="12"/>
      <c r="E104" s="19"/>
      <c r="F104" s="19"/>
      <c r="G104" s="19"/>
      <c r="H104" s="4"/>
      <c r="I104" s="17"/>
      <c r="J104" s="96"/>
      <c r="K104" s="9" t="s">
        <v>147</v>
      </c>
      <c r="L104" s="9"/>
    </row>
    <row r="105" spans="2:12" ht="19">
      <c r="B105" s="6">
        <v>95</v>
      </c>
      <c r="C105" s="48"/>
      <c r="D105" s="12"/>
      <c r="E105" s="19"/>
      <c r="F105" s="19"/>
      <c r="G105" s="19"/>
      <c r="H105" s="4"/>
      <c r="I105" s="17"/>
      <c r="J105" s="96"/>
      <c r="K105" s="9" t="s">
        <v>147</v>
      </c>
      <c r="L105" s="9"/>
    </row>
    <row r="106" spans="2:12" ht="19">
      <c r="B106" s="6">
        <v>96</v>
      </c>
      <c r="C106" s="48"/>
      <c r="D106" s="12"/>
      <c r="E106" s="19"/>
      <c r="F106" s="19"/>
      <c r="G106" s="19"/>
      <c r="H106" s="4"/>
      <c r="I106" s="17"/>
      <c r="J106" s="96"/>
      <c r="K106" s="9" t="s">
        <v>147</v>
      </c>
      <c r="L106" s="9"/>
    </row>
    <row r="107" spans="2:12" ht="19">
      <c r="B107" s="6">
        <v>97</v>
      </c>
      <c r="C107" s="48"/>
      <c r="D107" s="12"/>
      <c r="E107" s="19"/>
      <c r="F107" s="19"/>
      <c r="G107" s="19"/>
      <c r="H107" s="4"/>
      <c r="I107" s="17"/>
      <c r="J107" s="96"/>
      <c r="K107" s="9" t="s">
        <v>147</v>
      </c>
      <c r="L107" s="9"/>
    </row>
    <row r="108" spans="2:12" ht="19">
      <c r="B108" s="6">
        <v>98</v>
      </c>
      <c r="C108" s="48"/>
      <c r="D108" s="12"/>
      <c r="E108" s="19"/>
      <c r="F108" s="19"/>
      <c r="G108" s="19"/>
      <c r="H108" s="4"/>
      <c r="I108" s="17"/>
      <c r="J108" s="96"/>
      <c r="K108" s="9" t="s">
        <v>147</v>
      </c>
      <c r="L108" s="9"/>
    </row>
    <row r="109" spans="2:12" ht="19">
      <c r="B109" s="6">
        <v>99</v>
      </c>
      <c r="C109" s="48"/>
      <c r="D109" s="12"/>
      <c r="E109" s="19"/>
      <c r="F109" s="19"/>
      <c r="G109" s="19"/>
      <c r="H109" s="4"/>
      <c r="I109" s="17"/>
      <c r="J109" s="96"/>
      <c r="K109" s="9" t="s">
        <v>147</v>
      </c>
      <c r="L109" s="9"/>
    </row>
    <row r="110" spans="2:12" ht="20" thickBot="1">
      <c r="B110" s="6">
        <v>100</v>
      </c>
      <c r="C110" s="49"/>
      <c r="D110" s="50"/>
      <c r="E110" s="51"/>
      <c r="F110" s="51"/>
      <c r="G110" s="51"/>
      <c r="H110" s="52"/>
      <c r="I110" s="92"/>
      <c r="J110" s="97"/>
      <c r="K110" s="9" t="s">
        <v>147</v>
      </c>
      <c r="L110" s="9"/>
    </row>
  </sheetData>
  <sheetProtection algorithmName="SHA-512" hashValue="9EAgsQuUhEr0yNYBm6WHHhWkirBCaOwTJ20fD7FhdLoDi3YbSMWZhmuidAObea/7ivbKs5c2qCol57Ht5UMaRw==" saltValue="B7W6pKI9Nblp1BjyC0T+Kw==" spinCount="100000" sheet="1" objects="1" scenarios="1"/>
  <phoneticPr fontId="3"/>
  <conditionalFormatting sqref="C11:G110">
    <cfRule type="expression" dxfId="4" priority="2">
      <formula>AND(LEN($C11)&lt;&gt;0,LEN($C11)&lt;&gt;7)</formula>
    </cfRule>
  </conditionalFormatting>
  <conditionalFormatting sqref="K11:K110">
    <cfRule type="expression" dxfId="3" priority="1">
      <formula>AND(LEN($C11)&lt;&gt;0,LEN($C11)&lt;&gt;7)</formula>
    </cfRule>
  </conditionalFormatting>
  <dataValidations count="1">
    <dataValidation imeMode="off" allowBlank="1" showInputMessage="1" showErrorMessage="1" sqref="C1:C1048576 D11:J110" xr:uid="{00000000-0002-0000-0200-000000000000}"/>
  </dataValidations>
  <pageMargins left="0.78700000000000003" right="0.78700000000000003" top="0.98399999999999999" bottom="0.98399999999999999" header="0.51200000000000001" footer="0.51200000000000001"/>
  <pageSetup paperSize="8"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17"/>
  <sheetViews>
    <sheetView showGridLines="0" showRowColHeaders="0" showZeros="0" zoomScaleNormal="100" workbookViewId="0">
      <selection activeCell="I65" sqref="I65"/>
    </sheetView>
  </sheetViews>
  <sheetFormatPr baseColWidth="10" defaultColWidth="12.796875" defaultRowHeight="17"/>
  <cols>
    <col min="1" max="1" width="2.19921875" style="1" customWidth="1"/>
    <col min="2" max="2" width="4.796875" style="1" customWidth="1"/>
    <col min="3" max="3" width="17" style="1" bestFit="1" customWidth="1"/>
    <col min="4" max="4" width="33.19921875" style="1" customWidth="1"/>
    <col min="5" max="5" width="16.796875" style="1" customWidth="1"/>
    <col min="6" max="6" width="13.19921875" style="1" customWidth="1"/>
    <col min="7" max="7" width="14.796875" style="1" customWidth="1"/>
    <col min="8" max="8" width="18.796875" style="1" customWidth="1"/>
    <col min="9" max="16384" width="12.796875" style="1"/>
  </cols>
  <sheetData>
    <row r="2" spans="2:8" ht="24">
      <c r="B2" s="2" t="s">
        <v>13</v>
      </c>
    </row>
    <row r="3" spans="2:8">
      <c r="B3" s="1" t="s">
        <v>0</v>
      </c>
    </row>
    <row r="4" spans="2:8">
      <c r="B4" s="1" t="s">
        <v>1</v>
      </c>
    </row>
    <row r="5" spans="2:8" ht="9" customHeight="1"/>
    <row r="6" spans="2:8" ht="18" thickBot="1">
      <c r="F6" s="5" t="s">
        <v>69</v>
      </c>
      <c r="G6" s="5" t="s">
        <v>55</v>
      </c>
    </row>
    <row r="7" spans="2:8" ht="20" thickTop="1">
      <c r="C7" s="206" t="s">
        <v>10</v>
      </c>
      <c r="D7" s="175" t="s">
        <v>81</v>
      </c>
      <c r="E7" s="176">
        <f>集合写真!D25</f>
        <v>0</v>
      </c>
      <c r="F7" s="185">
        <v>1300</v>
      </c>
      <c r="G7" s="177">
        <v>1000</v>
      </c>
      <c r="H7" s="178">
        <f t="shared" ref="H7:H13" si="0">E7*G7</f>
        <v>0</v>
      </c>
    </row>
    <row r="8" spans="2:8" ht="19">
      <c r="C8" s="207"/>
      <c r="D8" s="179" t="s">
        <v>82</v>
      </c>
      <c r="E8" s="180">
        <f>集合写真!E25</f>
        <v>0</v>
      </c>
      <c r="F8" s="186">
        <v>1800</v>
      </c>
      <c r="G8" s="181">
        <v>1500</v>
      </c>
      <c r="H8" s="182">
        <f t="shared" si="0"/>
        <v>0</v>
      </c>
    </row>
    <row r="9" spans="2:8" ht="19">
      <c r="C9" s="207"/>
      <c r="D9" s="179" t="s">
        <v>83</v>
      </c>
      <c r="E9" s="180">
        <f>集合写真!F25</f>
        <v>0</v>
      </c>
      <c r="F9" s="186">
        <v>2900</v>
      </c>
      <c r="G9" s="181">
        <v>2500</v>
      </c>
      <c r="H9" s="182">
        <f t="shared" si="0"/>
        <v>0</v>
      </c>
    </row>
    <row r="10" spans="2:8" ht="20" thickBot="1">
      <c r="C10" s="193"/>
      <c r="D10" s="194" t="s">
        <v>149</v>
      </c>
      <c r="E10" s="195">
        <f>集合写真!G25</f>
        <v>0</v>
      </c>
      <c r="F10" s="196">
        <v>1200</v>
      </c>
      <c r="G10" s="197">
        <v>950</v>
      </c>
      <c r="H10" s="198">
        <f t="shared" si="0"/>
        <v>0</v>
      </c>
    </row>
    <row r="11" spans="2:8" ht="19">
      <c r="C11" s="207" t="s">
        <v>11</v>
      </c>
      <c r="D11" s="188" t="s">
        <v>84</v>
      </c>
      <c r="E11" s="189">
        <f>スナップ!H9</f>
        <v>0</v>
      </c>
      <c r="F11" s="190">
        <v>500</v>
      </c>
      <c r="G11" s="191">
        <v>330</v>
      </c>
      <c r="H11" s="192">
        <f t="shared" si="0"/>
        <v>0</v>
      </c>
    </row>
    <row r="12" spans="2:8" ht="19">
      <c r="C12" s="207"/>
      <c r="D12" s="179" t="s">
        <v>85</v>
      </c>
      <c r="E12" s="180">
        <f>スナップ!I9</f>
        <v>0</v>
      </c>
      <c r="F12" s="186">
        <v>900</v>
      </c>
      <c r="G12" s="181">
        <v>750</v>
      </c>
      <c r="H12" s="182">
        <f t="shared" si="0"/>
        <v>0</v>
      </c>
    </row>
    <row r="13" spans="2:8" ht="20" thickBot="1">
      <c r="C13" s="208"/>
      <c r="D13" s="183" t="s">
        <v>91</v>
      </c>
      <c r="E13" s="184">
        <f>スナップ!J9</f>
        <v>0</v>
      </c>
      <c r="F13" s="187">
        <v>400</v>
      </c>
      <c r="G13" s="197">
        <v>300</v>
      </c>
      <c r="H13" s="198">
        <f t="shared" si="0"/>
        <v>0</v>
      </c>
    </row>
    <row r="14" spans="2:8" ht="21" thickTop="1" thickBot="1">
      <c r="C14" s="21"/>
      <c r="D14" s="21"/>
      <c r="E14" s="21"/>
      <c r="F14" s="21"/>
      <c r="G14" s="131" t="s">
        <v>12</v>
      </c>
      <c r="H14" s="132">
        <f>SUM(H7:H13)</f>
        <v>0</v>
      </c>
    </row>
    <row r="15" spans="2:8" ht="14" customHeight="1" thickTop="1"/>
    <row r="16" spans="2:8" ht="19">
      <c r="C16" s="37" t="s">
        <v>57</v>
      </c>
      <c r="D16" s="20" t="s">
        <v>58</v>
      </c>
    </row>
    <row r="17" spans="3:4" ht="19">
      <c r="C17" s="20"/>
      <c r="D17" s="20" t="s">
        <v>56</v>
      </c>
    </row>
  </sheetData>
  <sheetProtection algorithmName="SHA-512" hashValue="lMbxFHb9FWWtKW5st2o99mxC6bkV9BzQ5f25YVkJtFQFf8N+bIWXw6/QXgprCVHTsyDXhUmQE2VtKvp6rkvOTQ==" saltValue="RCAmfUU1V/0kKb8rQkJWLg==" spinCount="100000" sheet="1" objects="1" scenarios="1"/>
  <mergeCells count="2">
    <mergeCell ref="C7:C9"/>
    <mergeCell ref="C11:C13"/>
  </mergeCells>
  <phoneticPr fontId="3"/>
  <pageMargins left="0.78700000000000003" right="0.78700000000000003" top="0.98399999999999999" bottom="0.98399999999999999" header="0.51200000000000001" footer="0.51200000000000001"/>
  <pageSetup paperSize="9"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9"/>
  <sheetViews>
    <sheetView showGridLines="0" showRowColHeaders="0" showZeros="0" workbookViewId="0">
      <selection activeCell="D15" sqref="D15"/>
    </sheetView>
  </sheetViews>
  <sheetFormatPr baseColWidth="10" defaultColWidth="12.796875" defaultRowHeight="17"/>
  <cols>
    <col min="1" max="1" width="4.796875" style="1" customWidth="1"/>
    <col min="2" max="2" width="7.19921875" style="1" customWidth="1"/>
    <col min="3" max="3" width="15" style="1" customWidth="1"/>
    <col min="4" max="4" width="18.796875" style="1" customWidth="1"/>
    <col min="5" max="5" width="11.796875" style="1" customWidth="1"/>
    <col min="6" max="6" width="12.796875" style="1" customWidth="1"/>
    <col min="7" max="8" width="16.19921875" style="1" customWidth="1"/>
    <col min="9" max="16384" width="12.796875" style="1"/>
  </cols>
  <sheetData>
    <row r="1" spans="1:8" ht="14" customHeight="1"/>
    <row r="2" spans="1:8" ht="24">
      <c r="B2" s="2" t="s">
        <v>2</v>
      </c>
      <c r="C2" s="2"/>
    </row>
    <row r="3" spans="1:8" ht="19">
      <c r="B3" s="20" t="s">
        <v>40</v>
      </c>
      <c r="C3" s="20"/>
    </row>
    <row r="4" spans="1:8" ht="19">
      <c r="A4" s="20"/>
      <c r="B4" s="20"/>
      <c r="C4" s="20" t="s">
        <v>122</v>
      </c>
    </row>
    <row r="5" spans="1:8">
      <c r="D5" s="1" t="s">
        <v>101</v>
      </c>
    </row>
    <row r="6" spans="1:8">
      <c r="D6" s="1" t="s">
        <v>102</v>
      </c>
    </row>
    <row r="7" spans="1:8">
      <c r="D7" s="1" t="s">
        <v>150</v>
      </c>
    </row>
    <row r="8" spans="1:8" ht="19">
      <c r="C8" s="20" t="s">
        <v>151</v>
      </c>
    </row>
    <row r="9" spans="1:8">
      <c r="D9" s="1" t="s">
        <v>152</v>
      </c>
    </row>
    <row r="10" spans="1:8" ht="14" customHeight="1"/>
    <row r="11" spans="1:8" ht="14" customHeight="1"/>
    <row r="12" spans="1:8">
      <c r="B12" s="1" t="s">
        <v>8</v>
      </c>
      <c r="E12" s="1" t="s">
        <v>39</v>
      </c>
    </row>
    <row r="13" spans="1:8" ht="14" customHeight="1" thickBot="1"/>
    <row r="14" spans="1:8">
      <c r="B14" s="173"/>
      <c r="C14" s="174"/>
      <c r="D14" s="160" t="s">
        <v>99</v>
      </c>
      <c r="E14" s="161" t="s">
        <v>3</v>
      </c>
      <c r="F14" s="161" t="s">
        <v>69</v>
      </c>
      <c r="G14" s="161" t="s">
        <v>59</v>
      </c>
      <c r="H14" s="162" t="s">
        <v>7</v>
      </c>
    </row>
    <row r="15" spans="1:8" ht="19">
      <c r="B15" s="163" t="s">
        <v>31</v>
      </c>
      <c r="C15" s="157"/>
      <c r="D15" s="29"/>
      <c r="E15" s="28"/>
      <c r="F15" s="158">
        <v>4200</v>
      </c>
      <c r="G15" s="159">
        <v>3600</v>
      </c>
      <c r="H15" s="164">
        <f>E15*G15</f>
        <v>0</v>
      </c>
    </row>
    <row r="16" spans="1:8" ht="20" thickBot="1">
      <c r="B16" s="165" t="s">
        <v>153</v>
      </c>
      <c r="C16" s="170"/>
      <c r="D16" s="171"/>
      <c r="E16" s="166"/>
      <c r="F16" s="167">
        <v>3800</v>
      </c>
      <c r="G16" s="168">
        <v>3300</v>
      </c>
      <c r="H16" s="169">
        <f t="shared" ref="H16" si="0">E16*G16</f>
        <v>0</v>
      </c>
    </row>
    <row r="17" spans="2:8" ht="20" thickBot="1">
      <c r="B17" s="26"/>
      <c r="C17" s="26"/>
      <c r="D17" s="30"/>
      <c r="E17" s="31"/>
      <c r="F17" s="31"/>
      <c r="G17" s="27"/>
      <c r="H17" s="172">
        <f>SUM(H15:H16)</f>
        <v>0</v>
      </c>
    </row>
    <row r="18" spans="2:8">
      <c r="D18" s="33" t="s">
        <v>47</v>
      </c>
      <c r="G18"/>
      <c r="H18"/>
    </row>
    <row r="19" spans="2:8">
      <c r="D19" s="25" t="s">
        <v>120</v>
      </c>
    </row>
    <row r="20" spans="2:8">
      <c r="D20" s="25" t="s">
        <v>121</v>
      </c>
    </row>
    <row r="21" spans="2:8">
      <c r="D21" s="1" t="s">
        <v>93</v>
      </c>
    </row>
    <row r="22" spans="2:8">
      <c r="D22" s="1" t="s">
        <v>100</v>
      </c>
    </row>
    <row r="24" spans="2:8" ht="19">
      <c r="C24" s="37" t="s">
        <v>57</v>
      </c>
      <c r="D24" s="20" t="s">
        <v>58</v>
      </c>
    </row>
    <row r="25" spans="2:8" ht="19">
      <c r="B25" s="20"/>
      <c r="C25" s="20"/>
      <c r="D25" s="20" t="s">
        <v>56</v>
      </c>
    </row>
    <row r="28" spans="2:8">
      <c r="G28" s="104"/>
    </row>
    <row r="29" spans="2:8">
      <c r="G29" s="104"/>
    </row>
  </sheetData>
  <sheetProtection algorithmName="SHA-512" hashValue="W0Tra4VAz+/mUVlJI2P/SwyItNkDgZklwF4YNUkV4XqeTqnkPA6nbuQzY9ylmqVvksCgD/Chd4sAgsPEO0r0Qg==" saltValue="FvgKUpsyZdz0KGtlst/Krw==" spinCount="100000" sheet="1" objects="1" scenarios="1"/>
  <phoneticPr fontId="3"/>
  <conditionalFormatting sqref="D18">
    <cfRule type="expression" dxfId="2" priority="2">
      <formula>$D$15=""</formula>
    </cfRule>
  </conditionalFormatting>
  <conditionalFormatting sqref="G28:G29">
    <cfRule type="expression" dxfId="1" priority="1">
      <formula>$D$15=""</formula>
    </cfRule>
  </conditionalFormatting>
  <dataValidations count="1">
    <dataValidation imeMode="off" allowBlank="1" showInputMessage="1" showErrorMessage="1" sqref="F17 D15:E17" xr:uid="{00000000-0002-0000-0500-000000000000}"/>
  </dataValidations>
  <pageMargins left="0.78700000000000003" right="0.78700000000000003" top="0.98399999999999999" bottom="0.98399999999999999" header="0.51200000000000001" footer="0.51200000000000001"/>
  <pageSetup paperSize="9"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48"/>
  <sheetViews>
    <sheetView showGridLines="0" showRowColHeaders="0" showZeros="0" workbookViewId="0">
      <selection activeCell="C23" sqref="C23"/>
    </sheetView>
  </sheetViews>
  <sheetFormatPr baseColWidth="10" defaultColWidth="12.796875" defaultRowHeight="17"/>
  <cols>
    <col min="1" max="1" width="2.19921875" style="1" customWidth="1"/>
    <col min="2" max="3" width="4.796875" style="1" customWidth="1"/>
    <col min="4" max="4" width="4.796875" style="1" hidden="1" customWidth="1"/>
    <col min="5" max="5" width="30.19921875" style="1" customWidth="1"/>
    <col min="6" max="6" width="18.796875" style="1" customWidth="1"/>
    <col min="7" max="7" width="8.796875" style="1" customWidth="1"/>
    <col min="8" max="8" width="14.19921875" style="1" customWidth="1"/>
    <col min="9" max="9" width="1.19921875" style="1" customWidth="1"/>
    <col min="10" max="10" width="31" style="1" customWidth="1"/>
    <col min="11" max="11" width="5.796875" style="1" customWidth="1"/>
    <col min="12" max="16384" width="12.796875" style="1"/>
  </cols>
  <sheetData>
    <row r="1" spans="2:11" ht="14" customHeight="1"/>
    <row r="2" spans="2:11" ht="24">
      <c r="B2" s="2" t="s">
        <v>33</v>
      </c>
    </row>
    <row r="3" spans="2:11">
      <c r="C3" s="1" t="s">
        <v>119</v>
      </c>
    </row>
    <row r="4" spans="2:11" ht="9" customHeight="1" thickBot="1"/>
    <row r="5" spans="2:11" ht="22">
      <c r="C5" s="58" t="s">
        <v>4</v>
      </c>
      <c r="D5" s="59"/>
      <c r="E5" s="59"/>
      <c r="F5" s="59"/>
      <c r="G5" s="59"/>
      <c r="H5" s="59"/>
      <c r="I5" s="60"/>
      <c r="J5" s="61">
        <f>写真集計!H14</f>
        <v>0</v>
      </c>
    </row>
    <row r="6" spans="2:11" ht="22">
      <c r="C6" s="63" t="s">
        <v>92</v>
      </c>
      <c r="D6" s="34"/>
      <c r="E6" s="34"/>
      <c r="F6" s="34"/>
      <c r="G6" s="34"/>
      <c r="H6" s="34"/>
      <c r="I6" s="35"/>
      <c r="J6" s="64">
        <f>DVD!H17</f>
        <v>0</v>
      </c>
    </row>
    <row r="7" spans="2:11" ht="22">
      <c r="C7" s="65"/>
      <c r="D7" s="40"/>
      <c r="E7" s="40"/>
      <c r="F7" s="40"/>
      <c r="G7" s="40"/>
      <c r="H7" s="76" t="s">
        <v>61</v>
      </c>
      <c r="I7" s="41"/>
      <c r="J7" s="66">
        <f>SUM(J5:J6)</f>
        <v>0</v>
      </c>
    </row>
    <row r="8" spans="2:11" ht="22">
      <c r="C8" s="67"/>
      <c r="D8" s="42"/>
      <c r="E8" s="42"/>
      <c r="F8" s="42"/>
      <c r="G8" s="42"/>
      <c r="H8" s="77" t="s">
        <v>62</v>
      </c>
      <c r="I8" s="43"/>
      <c r="J8" s="62">
        <f>ROUNDDOWN(J7*0.1,0)</f>
        <v>0</v>
      </c>
    </row>
    <row r="9" spans="2:11" ht="23" thickBot="1">
      <c r="C9" s="68"/>
      <c r="D9" s="44"/>
      <c r="E9" s="100"/>
      <c r="F9" s="44"/>
      <c r="G9" s="44"/>
      <c r="H9" s="78" t="s">
        <v>63</v>
      </c>
      <c r="I9" s="45"/>
      <c r="J9" s="69">
        <f>J7+J8</f>
        <v>0</v>
      </c>
      <c r="K9" s="25"/>
    </row>
    <row r="10" spans="2:11" ht="22">
      <c r="C10" s="70" t="s">
        <v>64</v>
      </c>
      <c r="D10" s="38"/>
      <c r="E10" s="38"/>
      <c r="F10" s="38"/>
      <c r="G10" s="38"/>
      <c r="H10" s="38"/>
      <c r="I10" s="39"/>
      <c r="J10" s="71">
        <f>IF(AND(J9&gt;0,J9&lt;3000),500,0)</f>
        <v>0</v>
      </c>
    </row>
    <row r="11" spans="2:11" ht="23" thickBot="1">
      <c r="C11" s="72" t="s">
        <v>26</v>
      </c>
      <c r="D11" s="7"/>
      <c r="E11" s="7"/>
      <c r="F11" s="7"/>
      <c r="G11" s="7"/>
      <c r="H11" s="7"/>
      <c r="I11" s="8"/>
      <c r="J11" s="73">
        <f>IF(J9&gt;=30000,-ROUND(J9*10%,0),IF(J9&gt;=15000,-ROUND(J9*7%,0),-ROUND(J9*5%,0)))</f>
        <v>0</v>
      </c>
    </row>
    <row r="12" spans="2:11" ht="40" customHeight="1" thickTop="1" thickBot="1">
      <c r="C12" s="103"/>
      <c r="D12" s="74"/>
      <c r="E12" s="74"/>
      <c r="F12" s="74"/>
      <c r="G12" s="74"/>
      <c r="H12" s="74" t="s">
        <v>75</v>
      </c>
      <c r="I12" s="75"/>
      <c r="J12" s="134">
        <f>SUM(J9:J11)</f>
        <v>0</v>
      </c>
    </row>
    <row r="13" spans="2:11">
      <c r="E13" s="1" t="s">
        <v>60</v>
      </c>
      <c r="F13" s="1" t="s">
        <v>103</v>
      </c>
    </row>
    <row r="14" spans="2:11">
      <c r="F14" s="1" t="s">
        <v>104</v>
      </c>
    </row>
    <row r="15" spans="2:11" ht="14" customHeight="1"/>
    <row r="16" spans="2:11" ht="24">
      <c r="B16" s="2" t="s">
        <v>67</v>
      </c>
    </row>
    <row r="17" spans="3:11">
      <c r="C17" s="1" t="s">
        <v>110</v>
      </c>
    </row>
    <row r="18" spans="3:11">
      <c r="C18" s="1" t="s">
        <v>111</v>
      </c>
    </row>
    <row r="19" spans="3:11">
      <c r="C19" s="1" t="s">
        <v>109</v>
      </c>
    </row>
    <row r="20" spans="3:11">
      <c r="C20" s="1" t="s">
        <v>74</v>
      </c>
    </row>
    <row r="21" spans="3:11" ht="28">
      <c r="D21" s="25"/>
      <c r="E21" s="25" t="s">
        <v>115</v>
      </c>
      <c r="H21" s="14"/>
      <c r="J21" s="5" t="s">
        <v>116</v>
      </c>
      <c r="K21" s="14" t="str">
        <f>IF(SUM(siharai)=0,"未指定","指定済み")</f>
        <v>未指定</v>
      </c>
    </row>
    <row r="22" spans="3:11" ht="32" customHeight="1">
      <c r="C22" s="14" t="s">
        <v>68</v>
      </c>
      <c r="D22" s="14"/>
    </row>
    <row r="23" spans="3:11" s="140" customFormat="1" ht="36" customHeight="1">
      <c r="C23" s="135"/>
      <c r="D23" s="136" t="s">
        <v>44</v>
      </c>
      <c r="E23" s="24" t="s">
        <v>35</v>
      </c>
      <c r="F23" s="137"/>
      <c r="G23" s="24" t="s">
        <v>36</v>
      </c>
      <c r="H23" s="137"/>
      <c r="I23" s="138"/>
      <c r="J23" s="138"/>
      <c r="K23" s="139"/>
    </row>
    <row r="24" spans="3:11" ht="23" customHeight="1">
      <c r="C24" s="21"/>
      <c r="D24" s="21"/>
      <c r="E24" s="36" t="s">
        <v>53</v>
      </c>
      <c r="F24" s="21"/>
      <c r="G24" s="21"/>
      <c r="H24" s="21"/>
      <c r="I24" s="22"/>
      <c r="J24" s="22"/>
    </row>
    <row r="25" spans="3:11" ht="21" customHeight="1">
      <c r="C25" s="21"/>
      <c r="D25" s="21"/>
      <c r="E25" s="36" t="s">
        <v>54</v>
      </c>
      <c r="F25" s="21"/>
      <c r="G25" s="21"/>
      <c r="H25" s="21"/>
      <c r="I25" s="22"/>
      <c r="J25" s="22"/>
    </row>
    <row r="26" spans="3:11" ht="14" customHeight="1">
      <c r="C26" s="21"/>
      <c r="D26" s="21"/>
      <c r="E26" s="21"/>
      <c r="F26" s="21"/>
      <c r="G26" s="21"/>
      <c r="H26" s="21"/>
      <c r="I26" s="22"/>
      <c r="J26" s="22"/>
    </row>
    <row r="27" spans="3:11" ht="22">
      <c r="C27" s="23" t="s">
        <v>34</v>
      </c>
      <c r="D27" s="23"/>
      <c r="E27" s="21"/>
      <c r="F27" s="21"/>
      <c r="G27" s="21"/>
      <c r="H27" s="21"/>
      <c r="I27" s="21"/>
      <c r="J27" s="21"/>
    </row>
    <row r="28" spans="3:11" s="140" customFormat="1" ht="36" customHeight="1">
      <c r="C28" s="141"/>
      <c r="D28" s="142" t="s">
        <v>72</v>
      </c>
      <c r="E28" s="143" t="s">
        <v>49</v>
      </c>
      <c r="F28" s="143" t="s" ph="1">
        <v>51</v>
      </c>
      <c r="G28" s="144"/>
      <c r="H28" s="143" t="s">
        <v>50</v>
      </c>
      <c r="I28" s="144"/>
      <c r="J28" s="145" t="s">
        <v>52</v>
      </c>
      <c r="K28" s="146"/>
    </row>
    <row r="29" spans="3:11" s="140" customFormat="1" ht="36" customHeight="1">
      <c r="C29" s="147"/>
      <c r="D29" s="148" t="s">
        <v>73</v>
      </c>
      <c r="E29" s="143" t="s">
        <v>16</v>
      </c>
      <c r="F29" s="143" t="s">
        <v>19</v>
      </c>
      <c r="G29" s="144"/>
      <c r="H29" s="143" t="s">
        <v>17</v>
      </c>
      <c r="I29" s="144"/>
      <c r="J29" s="145" t="s">
        <v>42</v>
      </c>
      <c r="K29" s="149"/>
    </row>
    <row r="30" spans="3:11" s="140" customFormat="1" ht="36" customHeight="1">
      <c r="C30" s="150"/>
      <c r="D30" s="151" t="s">
        <v>45</v>
      </c>
      <c r="E30" s="152" t="s">
        <v>18</v>
      </c>
      <c r="F30" s="152" t="s">
        <v>20</v>
      </c>
      <c r="G30" s="153"/>
      <c r="H30" s="152" t="s">
        <v>17</v>
      </c>
      <c r="I30" s="153"/>
      <c r="J30" s="154" t="s">
        <v>43</v>
      </c>
      <c r="K30" s="155"/>
    </row>
    <row r="31" spans="3:11" ht="19">
      <c r="E31" s="1" t="s">
        <v>21</v>
      </c>
    </row>
    <row r="33" spans="2:12" ht="22">
      <c r="C33" s="23" t="s">
        <v>105</v>
      </c>
    </row>
    <row r="34" spans="2:12" s="140" customFormat="1" ht="36" customHeight="1">
      <c r="C34" s="156"/>
      <c r="D34" s="136" t="s">
        <v>108</v>
      </c>
      <c r="E34" s="133" t="s">
        <v>106</v>
      </c>
      <c r="F34" s="137" t="s">
        <v>107</v>
      </c>
      <c r="G34" s="24"/>
      <c r="H34" s="137"/>
      <c r="I34" s="138"/>
      <c r="J34" s="138"/>
      <c r="K34" s="137"/>
      <c r="L34" s="139"/>
    </row>
    <row r="35" spans="2:12" s="109" customFormat="1" ht="26">
      <c r="B35" s="199"/>
      <c r="C35" s="200"/>
      <c r="D35" s="108"/>
      <c r="E35" s="201" t="s">
        <v>112</v>
      </c>
      <c r="F35" s="200"/>
      <c r="G35" s="201"/>
      <c r="H35" s="200"/>
      <c r="I35" s="202"/>
      <c r="J35" s="202"/>
      <c r="K35" s="200"/>
      <c r="L35" s="199"/>
    </row>
    <row r="36" spans="2:12" s="109" customFormat="1" ht="26">
      <c r="B36" s="199"/>
      <c r="C36" s="200"/>
      <c r="D36" s="108"/>
      <c r="E36" s="201" t="s">
        <v>113</v>
      </c>
      <c r="F36" s="200"/>
      <c r="G36" s="201"/>
      <c r="H36" s="200"/>
      <c r="I36" s="202"/>
      <c r="J36" s="202"/>
      <c r="K36" s="200"/>
      <c r="L36" s="199"/>
    </row>
    <row r="37" spans="2:12" s="109" customFormat="1" ht="26">
      <c r="B37" s="199"/>
      <c r="C37" s="200"/>
      <c r="D37" s="108"/>
      <c r="E37" s="201" t="s">
        <v>114</v>
      </c>
      <c r="F37" s="200"/>
      <c r="G37" s="201"/>
      <c r="H37" s="200"/>
      <c r="I37" s="202"/>
      <c r="J37" s="202"/>
      <c r="K37" s="200"/>
      <c r="L37" s="199"/>
    </row>
    <row r="38" spans="2:12" s="109" customFormat="1" ht="26">
      <c r="B38" s="199"/>
      <c r="C38" s="200"/>
      <c r="D38" s="108"/>
      <c r="E38" s="201"/>
      <c r="F38" s="200"/>
      <c r="G38" s="201"/>
      <c r="H38" s="200"/>
      <c r="I38" s="202"/>
      <c r="J38" s="202"/>
      <c r="K38" s="200"/>
      <c r="L38" s="199"/>
    </row>
    <row r="39" spans="2:12" s="109" customFormat="1" ht="26">
      <c r="B39" s="199"/>
      <c r="C39" s="200"/>
      <c r="D39" s="108"/>
      <c r="E39" s="201"/>
      <c r="F39" s="200"/>
      <c r="G39" s="201"/>
      <c r="H39" s="200"/>
      <c r="I39" s="202"/>
      <c r="J39" s="202"/>
      <c r="K39" s="200"/>
      <c r="L39" s="199"/>
    </row>
    <row r="40" spans="2:12" s="109" customFormat="1" ht="26">
      <c r="B40" s="199"/>
      <c r="C40" s="200"/>
      <c r="D40" s="108"/>
      <c r="E40" s="201"/>
      <c r="F40" s="200"/>
      <c r="G40" s="201"/>
      <c r="H40" s="200"/>
      <c r="I40" s="202"/>
      <c r="J40" s="202"/>
      <c r="K40" s="200"/>
      <c r="L40" s="199"/>
    </row>
    <row r="41" spans="2:12" s="109" customFormat="1" ht="26">
      <c r="B41" s="199"/>
      <c r="C41" s="200"/>
      <c r="D41" s="108"/>
      <c r="E41" s="201"/>
      <c r="F41" s="200"/>
      <c r="G41" s="201"/>
      <c r="H41" s="200"/>
      <c r="I41" s="202"/>
      <c r="J41" s="202"/>
      <c r="K41" s="200"/>
      <c r="L41" s="199"/>
    </row>
    <row r="42" spans="2:12" s="109" customFormat="1" ht="26">
      <c r="B42" s="199"/>
      <c r="C42" s="200"/>
      <c r="D42" s="108"/>
      <c r="E42" s="201"/>
      <c r="F42" s="200"/>
      <c r="G42" s="201"/>
      <c r="H42" s="200"/>
      <c r="I42" s="202"/>
      <c r="J42" s="202"/>
      <c r="K42" s="200"/>
      <c r="L42" s="199"/>
    </row>
    <row r="43" spans="2:12">
      <c r="B43" s="10"/>
      <c r="C43" s="10"/>
      <c r="D43" s="10"/>
      <c r="E43" s="10"/>
      <c r="F43" s="10"/>
      <c r="G43" s="10"/>
      <c r="H43" s="10"/>
      <c r="I43" s="10"/>
      <c r="J43" s="10"/>
      <c r="K43" s="10"/>
      <c r="L43" s="10"/>
    </row>
    <row r="44" spans="2:12" ht="24">
      <c r="B44" s="203" t="s">
        <v>14</v>
      </c>
      <c r="C44" s="10"/>
      <c r="D44" s="10"/>
      <c r="E44" s="10"/>
      <c r="F44" s="10"/>
      <c r="G44" s="10"/>
      <c r="H44" s="10"/>
      <c r="I44" s="10"/>
      <c r="J44" s="10"/>
      <c r="K44" s="10"/>
      <c r="L44" s="10"/>
    </row>
    <row r="45" spans="2:12">
      <c r="B45" s="10"/>
      <c r="C45" s="10" t="s">
        <v>37</v>
      </c>
      <c r="D45" s="10"/>
      <c r="E45" s="10"/>
      <c r="F45" s="10"/>
      <c r="G45" s="10"/>
      <c r="H45" s="10"/>
      <c r="I45" s="10"/>
      <c r="J45" s="10"/>
      <c r="K45" s="10"/>
      <c r="L45" s="10"/>
    </row>
    <row r="46" spans="2:12">
      <c r="B46" s="10"/>
      <c r="C46" s="10" t="s">
        <v>38</v>
      </c>
      <c r="D46" s="10"/>
      <c r="E46" s="10"/>
      <c r="F46" s="10"/>
      <c r="G46" s="10"/>
      <c r="H46" s="10"/>
      <c r="I46" s="10"/>
      <c r="J46" s="10"/>
      <c r="K46" s="10"/>
      <c r="L46" s="10"/>
    </row>
    <row r="47" spans="2:12" ht="28">
      <c r="B47" s="10"/>
      <c r="C47" s="10"/>
      <c r="D47" s="10"/>
      <c r="E47" s="204" t="s">
        <v>154</v>
      </c>
      <c r="F47" s="10"/>
      <c r="G47" s="10"/>
      <c r="H47" s="10"/>
      <c r="I47" s="10"/>
      <c r="J47" s="10"/>
      <c r="K47" s="10"/>
      <c r="L47" s="10"/>
    </row>
    <row r="48" spans="2:12">
      <c r="B48" s="10"/>
      <c r="C48" s="10"/>
      <c r="D48" s="10"/>
      <c r="E48" s="10"/>
      <c r="F48" s="10"/>
      <c r="G48" s="10"/>
      <c r="H48" s="10"/>
      <c r="I48" s="10"/>
      <c r="J48" s="10"/>
      <c r="K48" s="205" t="s">
        <v>15</v>
      </c>
      <c r="L48" s="10"/>
    </row>
  </sheetData>
  <sheetProtection algorithmName="SHA-512" hashValue="O9hiqVQvwqgwD/R/nJehcnkz4QIVl2an2Ub23kYaLd51375+fNupj1/4FSKYVJ5cBl6abIt8PUTnjGGZyHHCrw==" saltValue="0UTSGkmCW5e2lUPhm2nVTA==" spinCount="100000" sheet="1" objects="1" scenarios="1"/>
  <phoneticPr fontId="3"/>
  <conditionalFormatting sqref="K21">
    <cfRule type="containsText" dxfId="0" priority="1" operator="containsText" text="未指定">
      <formula>NOT(ISERROR(SEARCH("未指定",K21)))</formula>
    </cfRule>
  </conditionalFormatting>
  <pageMargins left="0.78700000000000003" right="0.78700000000000003" top="0.98399999999999999" bottom="0.98399999999999999" header="0.51200000000000001" footer="0.51200000000000001"/>
  <pageSetup paperSize="9" orientation="portrait" horizontalDpi="4294967292" verticalDpi="429496729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C13"/>
  <sheetViews>
    <sheetView workbookViewId="0">
      <selection activeCell="B14" sqref="B14"/>
    </sheetView>
  </sheetViews>
  <sheetFormatPr baseColWidth="10" defaultColWidth="13" defaultRowHeight="14"/>
  <cols>
    <col min="2" max="2" width="6.3984375" bestFit="1" customWidth="1"/>
    <col min="3" max="3" width="50.19921875" bestFit="1" customWidth="1"/>
  </cols>
  <sheetData>
    <row r="2" spans="2:3">
      <c r="B2">
        <v>3002</v>
      </c>
      <c r="C2" t="s">
        <v>124</v>
      </c>
    </row>
    <row r="3" spans="2:3">
      <c r="B3">
        <v>3003</v>
      </c>
      <c r="C3" t="s">
        <v>125</v>
      </c>
    </row>
    <row r="4" spans="2:3">
      <c r="B4">
        <v>3004</v>
      </c>
      <c r="C4" t="s">
        <v>126</v>
      </c>
    </row>
    <row r="5" spans="2:3">
      <c r="B5">
        <v>3005</v>
      </c>
      <c r="C5" t="s">
        <v>127</v>
      </c>
    </row>
    <row r="6" spans="2:3">
      <c r="B6">
        <v>3006</v>
      </c>
      <c r="C6" t="s">
        <v>128</v>
      </c>
    </row>
    <row r="7" spans="2:3">
      <c r="B7">
        <v>3008</v>
      </c>
      <c r="C7" t="s">
        <v>129</v>
      </c>
    </row>
    <row r="8" spans="2:3">
      <c r="B8">
        <v>3009</v>
      </c>
      <c r="C8" t="s">
        <v>130</v>
      </c>
    </row>
    <row r="9" spans="2:3">
      <c r="B9">
        <v>3010</v>
      </c>
      <c r="C9" t="s">
        <v>131</v>
      </c>
    </row>
    <row r="10" spans="2:3">
      <c r="B10">
        <v>3011</v>
      </c>
      <c r="C10" t="s">
        <v>132</v>
      </c>
    </row>
    <row r="11" spans="2:3">
      <c r="B11">
        <v>3012</v>
      </c>
      <c r="C11" t="s">
        <v>133</v>
      </c>
    </row>
    <row r="12" spans="2:3">
      <c r="B12">
        <v>3014</v>
      </c>
      <c r="C12" t="s">
        <v>134</v>
      </c>
    </row>
    <row r="13" spans="2:3">
      <c r="B13">
        <v>3015</v>
      </c>
      <c r="C13" t="s">
        <v>135</v>
      </c>
    </row>
  </sheetData>
  <phoneticPr fontId="3"/>
  <pageMargins left="0.7" right="0.7" top="0.75" bottom="0.75" header="0.3" footer="0.3"/>
  <pageSetup paperSize="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お申込み</vt:lpstr>
      <vt:lpstr>集合写真</vt:lpstr>
      <vt:lpstr>スナップ</vt:lpstr>
      <vt:lpstr>写真集計</vt:lpstr>
      <vt:lpstr>DVD</vt:lpstr>
      <vt:lpstr>金額確認</vt:lpstr>
      <vt:lpstr>master</vt:lpstr>
      <vt:lpstr>furikomi</vt:lpstr>
      <vt:lpstr>siharai</vt:lpstr>
      <vt:lpstr>team</vt:lpstr>
    </vt:vector>
  </TitlesOfParts>
  <Company>System of the CREATION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Tajima Takafumi</dc:creator>
  <cp:lastModifiedBy>田島隆史</cp:lastModifiedBy>
  <dcterms:created xsi:type="dcterms:W3CDTF">2010-08-09T17:27:09Z</dcterms:created>
  <dcterms:modified xsi:type="dcterms:W3CDTF">2020-12-14T15:29:53Z</dcterms:modified>
</cp:coreProperties>
</file>